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9315" activeTab="0"/>
  </bookViews>
  <sheets>
    <sheet name="H.15" sheetId="1" r:id="rId1"/>
    <sheet name="H.14" sheetId="2" r:id="rId2"/>
    <sheet name="Sheet3" sheetId="3" r:id="rId3"/>
  </sheets>
  <definedNames>
    <definedName name="_xlnm.Print_Area" localSheetId="1">'H.14'!$A$1:$L$77</definedName>
    <definedName name="_xlnm.Print_Titles" localSheetId="0">'H.15'!$8:$8</definedName>
  </definedNames>
  <calcPr fullCalcOnLoad="1"/>
</workbook>
</file>

<file path=xl/sharedStrings.xml><?xml version="1.0" encoding="utf-8"?>
<sst xmlns="http://schemas.openxmlformats.org/spreadsheetml/2006/main" count="196" uniqueCount="120">
  <si>
    <t>２．岡山県議会の政務調査費の交付に関する規程（　同　　上　）</t>
  </si>
  <si>
    <t>１．岡山県議会の政務調査費の交付に関する条例（平成13年4月１日から施行）</t>
  </si>
  <si>
    <t>３．岡山県議会の政務調査費に係る収支報告書の閲覧に関する要綱（平成１３年7月１日から施行）</t>
  </si>
  <si>
    <t>調査研究費</t>
  </si>
  <si>
    <t>資料作成費</t>
  </si>
  <si>
    <t>資料購入費</t>
  </si>
  <si>
    <t>事務所費</t>
  </si>
  <si>
    <t>残余（返還）</t>
  </si>
  <si>
    <t>研　修　費</t>
  </si>
  <si>
    <t>会　議　費</t>
  </si>
  <si>
    <t>広　報　費</t>
  </si>
  <si>
    <t>事　務　費</t>
  </si>
  <si>
    <t>人　件　費</t>
  </si>
  <si>
    <t>合　　計</t>
  </si>
  <si>
    <t>原　寿男</t>
  </si>
  <si>
    <t>門木和郎</t>
  </si>
  <si>
    <t>蜂谷勝司</t>
  </si>
  <si>
    <t>小林　毅</t>
  </si>
  <si>
    <t>肥田璋三郎</t>
  </si>
  <si>
    <t>大杉尚久</t>
  </si>
  <si>
    <t>栗山好幸</t>
  </si>
  <si>
    <t>小枝英勲</t>
  </si>
  <si>
    <t>戸室敦雄</t>
  </si>
  <si>
    <t>桑山博之</t>
  </si>
  <si>
    <t>森　正人</t>
  </si>
  <si>
    <t>佐古信五</t>
  </si>
  <si>
    <t>千田博通</t>
  </si>
  <si>
    <t>＜自民党＞</t>
  </si>
  <si>
    <t>三村峰夫</t>
  </si>
  <si>
    <t>市村三次</t>
  </si>
  <si>
    <t>中塚正人</t>
  </si>
  <si>
    <t>古山泰生</t>
  </si>
  <si>
    <t>岡崎　豊</t>
  </si>
  <si>
    <t>福田通雅</t>
  </si>
  <si>
    <t>藤村欣裕</t>
  </si>
  <si>
    <t>小田春人</t>
  </si>
  <si>
    <t>有木　庸</t>
  </si>
  <si>
    <t>岸本清美</t>
  </si>
  <si>
    <t>河本　勉</t>
  </si>
  <si>
    <t>小野泰弘</t>
  </si>
  <si>
    <t>内山　登</t>
  </si>
  <si>
    <t>渡邊英氣</t>
  </si>
  <si>
    <t>小田圭一</t>
  </si>
  <si>
    <t>＜根拠法令等＞</t>
  </si>
  <si>
    <t>鈴木一茂</t>
  </si>
  <si>
    <t>住吉良久</t>
  </si>
  <si>
    <t>草苅隆幸</t>
  </si>
  <si>
    <t>長瀬泰志</t>
  </si>
  <si>
    <t>森本徹磨</t>
  </si>
  <si>
    <t>三原誠介</t>
  </si>
  <si>
    <t>姫井由美子</t>
  </si>
  <si>
    <t>＜公明党＞</t>
  </si>
  <si>
    <t>元原敏治</t>
  </si>
  <si>
    <t>高橋英士</t>
  </si>
  <si>
    <t>山田総一郎</t>
  </si>
  <si>
    <t>吉田政司</t>
  </si>
  <si>
    <t>＜共産党＞</t>
  </si>
  <si>
    <t>近藤紗智子</t>
  </si>
  <si>
    <t>岡田信之</t>
  </si>
  <si>
    <t>武田英夫</t>
  </si>
  <si>
    <t>＜無所属＞</t>
  </si>
  <si>
    <t>岡本俊彦</t>
  </si>
  <si>
    <t>山本秀一</t>
  </si>
  <si>
    <t>（自民党計）</t>
  </si>
  <si>
    <t>（民県ク計）</t>
  </si>
  <si>
    <t>（公明党計）</t>
  </si>
  <si>
    <t>（共産党計）</t>
  </si>
  <si>
    <t>（無所属計）</t>
  </si>
  <si>
    <t>＜総合計＞</t>
  </si>
  <si>
    <r>
      <t>＜民県</t>
    </r>
    <r>
      <rPr>
        <sz val="9"/>
        <rFont val="ＭＳ Ｐゴシック"/>
        <family val="3"/>
      </rPr>
      <t>クラブ</t>
    </r>
    <r>
      <rPr>
        <sz val="11"/>
        <rFont val="ＭＳ Ｐゴシック"/>
        <family val="3"/>
      </rPr>
      <t>＞</t>
    </r>
  </si>
  <si>
    <t>末藤　守</t>
  </si>
  <si>
    <t>松山茂樹</t>
  </si>
  <si>
    <t>内田大介</t>
  </si>
  <si>
    <t>伊藤文夫</t>
  </si>
  <si>
    <t>井元乾一郎</t>
  </si>
  <si>
    <t>池田道孝</t>
  </si>
  <si>
    <t>佐藤真治</t>
  </si>
  <si>
    <t>蓮岡靖之</t>
  </si>
  <si>
    <t>高橋戒隆</t>
  </si>
  <si>
    <t>久徳大輔</t>
  </si>
  <si>
    <t>（作表担当　　菅納忠彦）</t>
  </si>
  <si>
    <t>井手紘一郎</t>
  </si>
  <si>
    <t>景山貢明</t>
  </si>
  <si>
    <t>　　　（平成15年2月25日死亡のため、「収支報告書」の提出なし）</t>
  </si>
  <si>
    <t>　3人分</t>
  </si>
  <si>
    <t>　5人分</t>
  </si>
  <si>
    <t>　8人分</t>
  </si>
  <si>
    <t>　　　　　　３９人（うち欠1人）分</t>
  </si>
  <si>
    <t>　1人分</t>
  </si>
  <si>
    <t>（注）千田博通議員と岡本俊彦議員は、支出合計金額が420万円を越えたものを記入。</t>
  </si>
  <si>
    <t>構成比（％）</t>
  </si>
  <si>
    <t>岡山県会議員の「平成14年度政務調査費収支報告書」一覧表</t>
  </si>
  <si>
    <t xml:space="preserve">   （政務調査費は、請求により各議員へ月額３５万円を交付）</t>
  </si>
  <si>
    <t>岡山県会議員の「平成1６年度政務調査費収支報告書」一覧表</t>
  </si>
  <si>
    <t>小林清子</t>
  </si>
  <si>
    <t>波多洋治</t>
  </si>
  <si>
    <t>西岡聖貴</t>
  </si>
  <si>
    <t>神宝謙一</t>
  </si>
  <si>
    <t>栗山康彦</t>
  </si>
  <si>
    <t>加藤浩久</t>
  </si>
  <si>
    <t>小倉弘行</t>
  </si>
  <si>
    <t>山本満理子</t>
  </si>
  <si>
    <t>増川英一</t>
  </si>
  <si>
    <t>赤坂てる子</t>
  </si>
  <si>
    <t>森脇久紀</t>
  </si>
  <si>
    <t>蜂谷弘美</t>
  </si>
  <si>
    <t>※門木和郎</t>
  </si>
  <si>
    <t>天野 学</t>
  </si>
  <si>
    <t>※遠藤康洋</t>
  </si>
  <si>
    <t>※井手紘一郎</t>
  </si>
  <si>
    <t>※３．　井手紘一郎議員は、平成１７年３月に議員辞職(現真庭市長）したが、４２０万円を使い切った。</t>
  </si>
  <si>
    <t>＜総　合　計＞</t>
  </si>
  <si>
    <t>構成比（％）</t>
  </si>
  <si>
    <t>※２．　遠藤康洋議員は、平成１６年１０月補選当選のため、同年１１月からの５か月分（１７５万円）を交付。</t>
  </si>
  <si>
    <t>※１．　門木和郎議員は、平成１７年１月死亡のため、平成１６年４月からの９ヶ月分（３１５万円）を交付。</t>
  </si>
  <si>
    <t>　７人分</t>
  </si>
  <si>
    <t>　４１人分</t>
  </si>
  <si>
    <t xml:space="preserve">     （政務調査費は、議員の請求により、月額３５万円を交付）</t>
  </si>
  <si>
    <t>（単位　　円）</t>
  </si>
  <si>
    <t>　　　　　　＜担当　菅納忠彦、三上　咲＞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</si>
</sst>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center" vertical="center" wrapText="1"/>
    </xf>
    <xf numFmtId="178" fontId="0" fillId="0" borderId="2" xfId="0" applyNumberFormat="1" applyBorder="1" applyAlignment="1">
      <alignment/>
    </xf>
    <xf numFmtId="3" fontId="5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1">
      <selection activeCell="D48" sqref="D48"/>
    </sheetView>
  </sheetViews>
  <sheetFormatPr defaultColWidth="9.00390625" defaultRowHeight="13.5"/>
  <cols>
    <col min="1" max="1" width="3.25390625" style="0" customWidth="1"/>
    <col min="2" max="2" width="14.50390625" style="0" customWidth="1"/>
    <col min="3" max="3" width="10.25390625" style="0" customWidth="1"/>
    <col min="4" max="4" width="10.375" style="0" customWidth="1"/>
    <col min="5" max="5" width="10.75390625" style="0" customWidth="1"/>
    <col min="6" max="6" width="10.625" style="0" customWidth="1"/>
    <col min="7" max="7" width="10.375" style="0" customWidth="1"/>
    <col min="8" max="8" width="9.75390625" style="0" customWidth="1"/>
    <col min="9" max="9" width="10.00390625" style="0" customWidth="1"/>
    <col min="10" max="10" width="10.75390625" style="0" customWidth="1"/>
    <col min="11" max="11" width="10.50390625" style="0" customWidth="1"/>
    <col min="12" max="12" width="12.75390625" style="0" customWidth="1"/>
    <col min="13" max="13" width="11.625" style="0" customWidth="1"/>
  </cols>
  <sheetData>
    <row r="1" spans="2:9" ht="18.75">
      <c r="B1" s="11" t="s">
        <v>93</v>
      </c>
      <c r="I1" t="s">
        <v>117</v>
      </c>
    </row>
    <row r="2" ht="13.5">
      <c r="D2" t="s">
        <v>43</v>
      </c>
    </row>
    <row r="3" ht="13.5">
      <c r="D3" t="s">
        <v>1</v>
      </c>
    </row>
    <row r="4" ht="13.5">
      <c r="D4" t="s">
        <v>0</v>
      </c>
    </row>
    <row r="5" ht="13.5">
      <c r="D5" t="s">
        <v>2</v>
      </c>
    </row>
    <row r="6" ht="13.5">
      <c r="K6" t="s">
        <v>119</v>
      </c>
    </row>
    <row r="7" ht="13.5">
      <c r="M7" t="s">
        <v>118</v>
      </c>
    </row>
    <row r="8" spans="2:13" ht="13.5" customHeight="1">
      <c r="B8" s="2"/>
      <c r="C8" s="3" t="s">
        <v>3</v>
      </c>
      <c r="D8" s="3" t="s">
        <v>8</v>
      </c>
      <c r="E8" s="3" t="s">
        <v>9</v>
      </c>
      <c r="F8" s="3" t="s">
        <v>4</v>
      </c>
      <c r="G8" s="3" t="s">
        <v>5</v>
      </c>
      <c r="H8" s="3" t="s">
        <v>10</v>
      </c>
      <c r="I8" s="3" t="s">
        <v>6</v>
      </c>
      <c r="J8" s="3" t="s">
        <v>11</v>
      </c>
      <c r="K8" s="3" t="s">
        <v>12</v>
      </c>
      <c r="L8" s="3" t="s">
        <v>13</v>
      </c>
      <c r="M8" s="3" t="s">
        <v>7</v>
      </c>
    </row>
    <row r="9" spans="2:13" ht="13.5">
      <c r="B9" s="4" t="s">
        <v>27</v>
      </c>
      <c r="C9" s="14" t="s">
        <v>116</v>
      </c>
      <c r="M9" s="13"/>
    </row>
    <row r="10" spans="2:13" ht="13.5">
      <c r="B10" s="15" t="s">
        <v>14</v>
      </c>
      <c r="C10" s="5">
        <v>335140</v>
      </c>
      <c r="D10" s="5">
        <v>398800</v>
      </c>
      <c r="E10" s="5">
        <v>498500</v>
      </c>
      <c r="F10" s="5">
        <v>283700</v>
      </c>
      <c r="G10" s="5">
        <v>438060</v>
      </c>
      <c r="H10" s="5">
        <v>158400</v>
      </c>
      <c r="I10" s="5">
        <v>553800</v>
      </c>
      <c r="J10" s="5">
        <v>348600</v>
      </c>
      <c r="K10" s="5">
        <v>1185000</v>
      </c>
      <c r="L10" s="5">
        <f>SUM(C10:K10)</f>
        <v>4200000</v>
      </c>
      <c r="M10" s="4">
        <v>0</v>
      </c>
    </row>
    <row r="11" spans="2:13" ht="13.5">
      <c r="B11" s="15" t="s">
        <v>106</v>
      </c>
      <c r="C11" s="5">
        <v>130700</v>
      </c>
      <c r="D11" s="5">
        <v>242300</v>
      </c>
      <c r="E11" s="5">
        <v>355600</v>
      </c>
      <c r="F11" s="5">
        <v>154300</v>
      </c>
      <c r="G11" s="5">
        <v>66104</v>
      </c>
      <c r="H11" s="5">
        <v>105800</v>
      </c>
      <c r="I11" s="5">
        <v>457196</v>
      </c>
      <c r="J11" s="5">
        <v>93500</v>
      </c>
      <c r="K11" s="5">
        <v>1544500</v>
      </c>
      <c r="L11" s="5">
        <f aca="true" t="shared" si="0" ref="L11:L25">SUM(C11:K11)</f>
        <v>3150000</v>
      </c>
      <c r="M11" s="5">
        <v>0</v>
      </c>
    </row>
    <row r="12" spans="2:13" ht="13.5">
      <c r="B12" s="15" t="s">
        <v>16</v>
      </c>
      <c r="C12" s="5">
        <v>198000</v>
      </c>
      <c r="D12" s="5">
        <v>908620</v>
      </c>
      <c r="E12" s="5">
        <v>755500</v>
      </c>
      <c r="F12" s="5">
        <v>138500</v>
      </c>
      <c r="G12" s="5">
        <v>310380</v>
      </c>
      <c r="H12" s="5">
        <v>280000</v>
      </c>
      <c r="I12" s="5">
        <v>695000</v>
      </c>
      <c r="J12" s="5">
        <v>614000</v>
      </c>
      <c r="K12" s="5">
        <v>300000</v>
      </c>
      <c r="L12" s="5">
        <f t="shared" si="0"/>
        <v>4200000</v>
      </c>
      <c r="M12" s="5">
        <v>0</v>
      </c>
    </row>
    <row r="13" spans="2:13" ht="13.5">
      <c r="B13" s="15" t="s">
        <v>19</v>
      </c>
      <c r="C13" s="5">
        <v>462795</v>
      </c>
      <c r="D13" s="5">
        <v>464520</v>
      </c>
      <c r="E13" s="5">
        <v>491685</v>
      </c>
      <c r="F13" s="5">
        <v>90757</v>
      </c>
      <c r="G13" s="5">
        <v>380844</v>
      </c>
      <c r="H13" s="5">
        <v>217505</v>
      </c>
      <c r="I13" s="5">
        <v>471956</v>
      </c>
      <c r="J13" s="5">
        <v>294858</v>
      </c>
      <c r="K13" s="5">
        <v>1325080</v>
      </c>
      <c r="L13" s="5">
        <f t="shared" si="0"/>
        <v>4200000</v>
      </c>
      <c r="M13" s="5">
        <v>0</v>
      </c>
    </row>
    <row r="14" spans="2:13" ht="13.5">
      <c r="B14" s="15" t="s">
        <v>21</v>
      </c>
      <c r="C14" s="5">
        <v>544100</v>
      </c>
      <c r="D14" s="5">
        <v>399110</v>
      </c>
      <c r="E14" s="5">
        <v>545910</v>
      </c>
      <c r="F14" s="5">
        <v>245170</v>
      </c>
      <c r="G14" s="5">
        <v>328520</v>
      </c>
      <c r="H14" s="5">
        <v>359360</v>
      </c>
      <c r="I14" s="5">
        <v>415552</v>
      </c>
      <c r="J14" s="5">
        <v>602578</v>
      </c>
      <c r="K14" s="5">
        <v>759700</v>
      </c>
      <c r="L14" s="5">
        <f t="shared" si="0"/>
        <v>4200000</v>
      </c>
      <c r="M14" s="5">
        <v>0</v>
      </c>
    </row>
    <row r="15" spans="2:13" ht="13.5">
      <c r="B15" s="15" t="s">
        <v>109</v>
      </c>
      <c r="C15" s="5">
        <v>957500</v>
      </c>
      <c r="D15" s="5">
        <v>289500</v>
      </c>
      <c r="E15" s="5">
        <v>472560</v>
      </c>
      <c r="F15" s="5">
        <v>198840</v>
      </c>
      <c r="G15" s="5">
        <v>518100</v>
      </c>
      <c r="H15" s="5">
        <v>531000</v>
      </c>
      <c r="I15" s="5">
        <v>478000</v>
      </c>
      <c r="J15" s="5">
        <v>507500</v>
      </c>
      <c r="K15" s="5">
        <v>247000</v>
      </c>
      <c r="L15" s="5">
        <f t="shared" si="0"/>
        <v>4200000</v>
      </c>
      <c r="M15" s="5">
        <v>0</v>
      </c>
    </row>
    <row r="16" spans="2:13" ht="13.5">
      <c r="B16" s="15" t="s">
        <v>22</v>
      </c>
      <c r="C16" s="5">
        <v>790500</v>
      </c>
      <c r="D16" s="5">
        <v>295200</v>
      </c>
      <c r="E16" s="5">
        <v>773000</v>
      </c>
      <c r="F16" s="5">
        <v>126500</v>
      </c>
      <c r="G16" s="5">
        <v>204340</v>
      </c>
      <c r="H16" s="5">
        <v>153000</v>
      </c>
      <c r="I16" s="5">
        <v>720000</v>
      </c>
      <c r="J16" s="5">
        <v>177460</v>
      </c>
      <c r="K16" s="5">
        <v>960000</v>
      </c>
      <c r="L16" s="5">
        <f t="shared" si="0"/>
        <v>4200000</v>
      </c>
      <c r="M16" s="5">
        <v>0</v>
      </c>
    </row>
    <row r="17" spans="2:13" ht="13.5">
      <c r="B17" s="15" t="s">
        <v>23</v>
      </c>
      <c r="C17" s="5">
        <v>760229</v>
      </c>
      <c r="D17" s="5">
        <v>462637</v>
      </c>
      <c r="E17" s="5">
        <v>287012</v>
      </c>
      <c r="F17" s="5">
        <v>112510</v>
      </c>
      <c r="G17" s="5">
        <v>388900</v>
      </c>
      <c r="H17" s="5">
        <v>246225</v>
      </c>
      <c r="I17" s="5">
        <v>360000</v>
      </c>
      <c r="J17" s="5">
        <v>382487</v>
      </c>
      <c r="K17" s="5">
        <v>1200000</v>
      </c>
      <c r="L17" s="5">
        <f t="shared" si="0"/>
        <v>4200000</v>
      </c>
      <c r="M17" s="5">
        <v>0</v>
      </c>
    </row>
    <row r="18" spans="2:13" ht="13.5">
      <c r="B18" s="15" t="s">
        <v>24</v>
      </c>
      <c r="C18" s="5">
        <v>305000</v>
      </c>
      <c r="D18" s="5">
        <v>360000</v>
      </c>
      <c r="E18" s="5">
        <v>350000</v>
      </c>
      <c r="F18" s="5">
        <v>0</v>
      </c>
      <c r="G18" s="5">
        <v>430000</v>
      </c>
      <c r="H18" s="5">
        <v>0</v>
      </c>
      <c r="I18" s="5">
        <v>355000</v>
      </c>
      <c r="J18" s="5">
        <v>300000</v>
      </c>
      <c r="K18" s="5">
        <v>2100000</v>
      </c>
      <c r="L18" s="5">
        <f t="shared" si="0"/>
        <v>4200000</v>
      </c>
      <c r="M18" s="5">
        <v>0</v>
      </c>
    </row>
    <row r="19" spans="2:13" ht="13.5">
      <c r="B19" s="15" t="s">
        <v>26</v>
      </c>
      <c r="C19" s="5">
        <v>280650</v>
      </c>
      <c r="D19" s="5">
        <v>300870</v>
      </c>
      <c r="E19" s="5">
        <v>739533</v>
      </c>
      <c r="F19" s="5">
        <v>220183</v>
      </c>
      <c r="G19" s="5">
        <v>334810</v>
      </c>
      <c r="H19" s="5">
        <v>143155</v>
      </c>
      <c r="I19" s="5">
        <v>312551</v>
      </c>
      <c r="J19" s="5">
        <v>908248</v>
      </c>
      <c r="K19" s="5">
        <v>960000</v>
      </c>
      <c r="L19" s="5">
        <f t="shared" si="0"/>
        <v>4200000</v>
      </c>
      <c r="M19" s="5">
        <v>0</v>
      </c>
    </row>
    <row r="20" spans="2:13" ht="13.5">
      <c r="B20" s="15" t="s">
        <v>28</v>
      </c>
      <c r="C20" s="5">
        <v>181500</v>
      </c>
      <c r="D20" s="5">
        <v>185652</v>
      </c>
      <c r="E20" s="5">
        <v>301109</v>
      </c>
      <c r="F20" s="5">
        <v>241568</v>
      </c>
      <c r="G20" s="5">
        <v>329593</v>
      </c>
      <c r="H20" s="5">
        <v>408500</v>
      </c>
      <c r="I20" s="1">
        <v>1195148</v>
      </c>
      <c r="J20" s="5">
        <v>216930</v>
      </c>
      <c r="K20" s="5">
        <v>1140000</v>
      </c>
      <c r="L20" s="5">
        <f t="shared" si="0"/>
        <v>4200000</v>
      </c>
      <c r="M20" s="5">
        <v>0</v>
      </c>
    </row>
    <row r="21" spans="2:13" ht="13.5">
      <c r="B21" s="15" t="s">
        <v>29</v>
      </c>
      <c r="C21" s="5">
        <v>655500</v>
      </c>
      <c r="D21" s="5">
        <v>591300</v>
      </c>
      <c r="E21" s="5">
        <v>485000</v>
      </c>
      <c r="F21" s="5">
        <v>123300</v>
      </c>
      <c r="G21" s="5">
        <v>342200</v>
      </c>
      <c r="H21" s="5">
        <v>277000</v>
      </c>
      <c r="I21" s="5">
        <v>325300</v>
      </c>
      <c r="J21" s="5">
        <v>200400</v>
      </c>
      <c r="K21" s="5">
        <v>1200000</v>
      </c>
      <c r="L21" s="5">
        <f t="shared" si="0"/>
        <v>4200000</v>
      </c>
      <c r="M21" s="5">
        <v>0</v>
      </c>
    </row>
    <row r="22" spans="2:13" ht="13.5">
      <c r="B22" s="15" t="s">
        <v>30</v>
      </c>
      <c r="C22" s="5">
        <v>258760</v>
      </c>
      <c r="D22" s="5">
        <v>283040</v>
      </c>
      <c r="E22" s="5">
        <v>235000</v>
      </c>
      <c r="F22" s="5">
        <v>100020</v>
      </c>
      <c r="G22" s="5">
        <v>140860</v>
      </c>
      <c r="H22" s="5">
        <v>790000</v>
      </c>
      <c r="I22" s="5">
        <v>642540</v>
      </c>
      <c r="J22" s="5">
        <v>367680</v>
      </c>
      <c r="K22" s="5">
        <v>1382100</v>
      </c>
      <c r="L22" s="5">
        <f t="shared" si="0"/>
        <v>4200000</v>
      </c>
      <c r="M22" s="5">
        <v>0</v>
      </c>
    </row>
    <row r="23" spans="2:13" ht="13.5">
      <c r="B23" s="15" t="s">
        <v>107</v>
      </c>
      <c r="C23" s="5">
        <v>724900</v>
      </c>
      <c r="D23" s="5">
        <v>333600</v>
      </c>
      <c r="E23" s="5">
        <v>335000</v>
      </c>
      <c r="F23" s="5">
        <v>115000</v>
      </c>
      <c r="G23" s="5">
        <v>309300</v>
      </c>
      <c r="H23" s="5">
        <v>725000</v>
      </c>
      <c r="I23" s="5">
        <v>0</v>
      </c>
      <c r="J23" s="5">
        <v>757200</v>
      </c>
      <c r="K23" s="5">
        <v>900000</v>
      </c>
      <c r="L23" s="5">
        <f>SUM(C23:K23)</f>
        <v>4200000</v>
      </c>
      <c r="M23" s="5">
        <v>0</v>
      </c>
    </row>
    <row r="24" spans="2:13" ht="13.5">
      <c r="B24" s="15" t="s">
        <v>31</v>
      </c>
      <c r="C24" s="5">
        <v>315000</v>
      </c>
      <c r="D24" s="5">
        <v>70200</v>
      </c>
      <c r="E24" s="5">
        <v>404300</v>
      </c>
      <c r="F24" s="5">
        <v>0</v>
      </c>
      <c r="G24" s="5">
        <v>192170</v>
      </c>
      <c r="H24" s="5">
        <v>518100</v>
      </c>
      <c r="I24" s="5">
        <v>0</v>
      </c>
      <c r="J24" s="5">
        <v>401000</v>
      </c>
      <c r="K24" s="5">
        <v>2299230</v>
      </c>
      <c r="L24" s="5">
        <f t="shared" si="0"/>
        <v>4200000</v>
      </c>
      <c r="M24" s="5">
        <v>0</v>
      </c>
    </row>
    <row r="25" spans="2:13" ht="13.5">
      <c r="B25" s="15" t="s">
        <v>34</v>
      </c>
      <c r="C25" s="5">
        <v>1598184</v>
      </c>
      <c r="D25" s="5">
        <v>18250</v>
      </c>
      <c r="E25" s="5">
        <v>27803</v>
      </c>
      <c r="F25" s="5">
        <v>63656</v>
      </c>
      <c r="G25" s="5">
        <v>323952</v>
      </c>
      <c r="H25" s="5">
        <v>52000</v>
      </c>
      <c r="I25" s="5">
        <v>1463143</v>
      </c>
      <c r="J25" s="5">
        <v>53012</v>
      </c>
      <c r="K25" s="5">
        <v>600000</v>
      </c>
      <c r="L25" s="5">
        <f t="shared" si="0"/>
        <v>4200000</v>
      </c>
      <c r="M25" s="5">
        <v>0</v>
      </c>
    </row>
    <row r="26" spans="2:13" ht="13.5">
      <c r="B26" s="15" t="s">
        <v>35</v>
      </c>
      <c r="C26" s="5">
        <v>350000</v>
      </c>
      <c r="D26" s="5">
        <v>415000</v>
      </c>
      <c r="E26" s="5">
        <v>306000</v>
      </c>
      <c r="F26" s="5">
        <v>384000</v>
      </c>
      <c r="G26" s="5">
        <v>654000</v>
      </c>
      <c r="H26" s="5">
        <v>425000</v>
      </c>
      <c r="I26" s="5">
        <v>728000</v>
      </c>
      <c r="J26" s="5">
        <v>469000</v>
      </c>
      <c r="K26" s="5">
        <v>469000</v>
      </c>
      <c r="L26" s="5">
        <f>SUM(C26:K26)</f>
        <v>4200000</v>
      </c>
      <c r="M26" s="5">
        <v>0</v>
      </c>
    </row>
    <row r="27" spans="2:13" ht="13.5">
      <c r="B27" s="15" t="s">
        <v>37</v>
      </c>
      <c r="C27" s="5">
        <v>170000</v>
      </c>
      <c r="D27" s="5">
        <v>145500</v>
      </c>
      <c r="E27" s="5">
        <v>180000</v>
      </c>
      <c r="F27" s="5">
        <v>120030</v>
      </c>
      <c r="G27" s="5">
        <v>205188</v>
      </c>
      <c r="H27" s="5">
        <v>120000</v>
      </c>
      <c r="I27" s="5">
        <v>801600</v>
      </c>
      <c r="J27" s="5">
        <v>277682</v>
      </c>
      <c r="K27" s="5">
        <v>2180000</v>
      </c>
      <c r="L27" s="5">
        <f aca="true" t="shared" si="1" ref="L27:L32">SUM(C27:K27)</f>
        <v>4200000</v>
      </c>
      <c r="M27" s="5">
        <v>0</v>
      </c>
    </row>
    <row r="28" spans="2:13" ht="13.5">
      <c r="B28" s="15" t="s">
        <v>38</v>
      </c>
      <c r="C28" s="5">
        <v>393000</v>
      </c>
      <c r="D28" s="5">
        <v>270000</v>
      </c>
      <c r="E28" s="5">
        <v>350000</v>
      </c>
      <c r="F28" s="5">
        <v>370000</v>
      </c>
      <c r="G28" s="5">
        <v>184000</v>
      </c>
      <c r="H28" s="5">
        <v>270000</v>
      </c>
      <c r="I28" s="5">
        <v>520000</v>
      </c>
      <c r="J28" s="5">
        <v>243000</v>
      </c>
      <c r="K28" s="5">
        <v>1600000</v>
      </c>
      <c r="L28" s="5">
        <f t="shared" si="1"/>
        <v>4200000</v>
      </c>
      <c r="M28" s="5">
        <v>0</v>
      </c>
    </row>
    <row r="29" spans="2:13" ht="13.5">
      <c r="B29" s="15" t="s">
        <v>39</v>
      </c>
      <c r="C29" s="5">
        <v>147600</v>
      </c>
      <c r="D29" s="5">
        <v>498500</v>
      </c>
      <c r="E29" s="5">
        <v>235500</v>
      </c>
      <c r="F29" s="5">
        <v>120000</v>
      </c>
      <c r="G29" s="5">
        <v>587625</v>
      </c>
      <c r="H29" s="5">
        <v>505800</v>
      </c>
      <c r="I29" s="5">
        <v>800000</v>
      </c>
      <c r="J29" s="5">
        <v>119975</v>
      </c>
      <c r="K29" s="5">
        <v>1185000</v>
      </c>
      <c r="L29" s="5">
        <f t="shared" si="1"/>
        <v>4200000</v>
      </c>
      <c r="M29" s="5">
        <v>0</v>
      </c>
    </row>
    <row r="30" spans="2:13" ht="13.5">
      <c r="B30" s="15" t="s">
        <v>40</v>
      </c>
      <c r="C30" s="5">
        <v>674000</v>
      </c>
      <c r="D30" s="5">
        <v>401000</v>
      </c>
      <c r="E30" s="5">
        <v>129000</v>
      </c>
      <c r="F30" s="5">
        <v>132000</v>
      </c>
      <c r="G30" s="5">
        <v>345000</v>
      </c>
      <c r="H30" s="5">
        <v>262000</v>
      </c>
      <c r="I30" s="5">
        <v>428000</v>
      </c>
      <c r="J30" s="5">
        <v>389000</v>
      </c>
      <c r="K30" s="5">
        <v>1440000</v>
      </c>
      <c r="L30" s="5">
        <f t="shared" si="1"/>
        <v>4200000</v>
      </c>
      <c r="M30" s="5">
        <v>0</v>
      </c>
    </row>
    <row r="31" spans="2:13" ht="13.5">
      <c r="B31" s="15" t="s">
        <v>41</v>
      </c>
      <c r="C31" s="5">
        <v>723729</v>
      </c>
      <c r="D31" s="5">
        <v>584300</v>
      </c>
      <c r="E31" s="5">
        <v>202123</v>
      </c>
      <c r="F31" s="5">
        <v>375450</v>
      </c>
      <c r="G31" s="5">
        <v>293884</v>
      </c>
      <c r="H31" s="5">
        <v>496840</v>
      </c>
      <c r="I31" s="5">
        <v>954466</v>
      </c>
      <c r="J31" s="5">
        <v>569208</v>
      </c>
      <c r="K31" s="5">
        <v>0</v>
      </c>
      <c r="L31" s="5">
        <f t="shared" si="1"/>
        <v>4200000</v>
      </c>
      <c r="M31" s="5">
        <v>0</v>
      </c>
    </row>
    <row r="32" spans="2:13" ht="13.5">
      <c r="B32" s="15" t="s">
        <v>42</v>
      </c>
      <c r="C32" s="5">
        <v>1449280</v>
      </c>
      <c r="D32" s="5">
        <v>150711</v>
      </c>
      <c r="E32" s="5">
        <v>121330</v>
      </c>
      <c r="F32" s="5">
        <v>14655</v>
      </c>
      <c r="G32" s="5">
        <v>136370</v>
      </c>
      <c r="H32" s="5">
        <v>0</v>
      </c>
      <c r="I32" s="5">
        <v>607102</v>
      </c>
      <c r="J32" s="5">
        <v>185931</v>
      </c>
      <c r="K32" s="5">
        <v>1534621</v>
      </c>
      <c r="L32" s="5">
        <f t="shared" si="1"/>
        <v>4200000</v>
      </c>
      <c r="M32" s="5">
        <v>0</v>
      </c>
    </row>
    <row r="33" spans="2:13" ht="13.5">
      <c r="B33" s="15" t="s">
        <v>73</v>
      </c>
      <c r="C33" s="5">
        <v>412200</v>
      </c>
      <c r="D33" s="5">
        <v>238460</v>
      </c>
      <c r="E33" s="5">
        <v>597100</v>
      </c>
      <c r="F33" s="5">
        <v>437756</v>
      </c>
      <c r="G33" s="5">
        <v>98430</v>
      </c>
      <c r="H33" s="5">
        <v>1233200</v>
      </c>
      <c r="I33" s="5">
        <v>723244</v>
      </c>
      <c r="J33" s="5">
        <v>459610</v>
      </c>
      <c r="K33" s="5">
        <v>0</v>
      </c>
      <c r="L33" s="5">
        <f aca="true" t="shared" si="2" ref="L33:L39">SUM(C33:K33)</f>
        <v>4200000</v>
      </c>
      <c r="M33" s="5">
        <v>0</v>
      </c>
    </row>
    <row r="34" spans="2:13" ht="13.5">
      <c r="B34" s="15" t="s">
        <v>70</v>
      </c>
      <c r="C34" s="5">
        <v>295500</v>
      </c>
      <c r="D34" s="5">
        <v>417000</v>
      </c>
      <c r="E34" s="5">
        <v>705200</v>
      </c>
      <c r="F34" s="5">
        <v>105500</v>
      </c>
      <c r="G34" s="5">
        <v>154400</v>
      </c>
      <c r="H34" s="5">
        <v>611400</v>
      </c>
      <c r="I34" s="5">
        <v>366000</v>
      </c>
      <c r="J34" s="5">
        <v>334500</v>
      </c>
      <c r="K34" s="5">
        <v>1210500</v>
      </c>
      <c r="L34" s="5">
        <f t="shared" si="2"/>
        <v>4200000</v>
      </c>
      <c r="M34" s="5">
        <v>0</v>
      </c>
    </row>
    <row r="35" spans="2:13" ht="13.5">
      <c r="B35" s="15" t="s">
        <v>74</v>
      </c>
      <c r="C35" s="5">
        <v>591080</v>
      </c>
      <c r="D35" s="5">
        <v>129390</v>
      </c>
      <c r="E35" s="5">
        <v>30000</v>
      </c>
      <c r="F35" s="5">
        <v>92816</v>
      </c>
      <c r="G35" s="5">
        <v>129302</v>
      </c>
      <c r="H35" s="5">
        <v>819340</v>
      </c>
      <c r="I35" s="5">
        <v>506734</v>
      </c>
      <c r="J35" s="5">
        <v>585338</v>
      </c>
      <c r="K35" s="5">
        <v>1316000</v>
      </c>
      <c r="L35" s="5">
        <f t="shared" si="2"/>
        <v>4200000</v>
      </c>
      <c r="M35" s="5">
        <v>0</v>
      </c>
    </row>
    <row r="36" spans="2:13" ht="13.5">
      <c r="B36" s="15" t="s">
        <v>75</v>
      </c>
      <c r="C36" s="5">
        <v>810000</v>
      </c>
      <c r="D36" s="5">
        <v>414000</v>
      </c>
      <c r="E36" s="5">
        <v>601000</v>
      </c>
      <c r="F36" s="5">
        <v>208000</v>
      </c>
      <c r="G36" s="5">
        <v>294800</v>
      </c>
      <c r="H36" s="5">
        <v>268000</v>
      </c>
      <c r="I36" s="5">
        <v>309000</v>
      </c>
      <c r="J36" s="5">
        <v>715200</v>
      </c>
      <c r="K36" s="5">
        <v>580000</v>
      </c>
      <c r="L36" s="5">
        <f t="shared" si="2"/>
        <v>4200000</v>
      </c>
      <c r="M36" s="5">
        <v>0</v>
      </c>
    </row>
    <row r="37" spans="2:13" ht="13.5">
      <c r="B37" s="15" t="s">
        <v>76</v>
      </c>
      <c r="C37" s="5">
        <v>294673</v>
      </c>
      <c r="D37" s="5">
        <v>123200</v>
      </c>
      <c r="E37" s="5">
        <v>399750</v>
      </c>
      <c r="F37" s="5">
        <v>113332</v>
      </c>
      <c r="G37" s="5">
        <v>357936</v>
      </c>
      <c r="H37" s="5">
        <v>436200</v>
      </c>
      <c r="I37" s="5">
        <v>1032994</v>
      </c>
      <c r="J37" s="5">
        <v>241915</v>
      </c>
      <c r="K37" s="5">
        <v>1200000</v>
      </c>
      <c r="L37" s="5">
        <f t="shared" si="2"/>
        <v>4200000</v>
      </c>
      <c r="M37" s="5">
        <v>0</v>
      </c>
    </row>
    <row r="38" spans="2:13" ht="13.5">
      <c r="B38" s="15" t="s">
        <v>77</v>
      </c>
      <c r="C38" s="5">
        <v>50000</v>
      </c>
      <c r="D38" s="5">
        <v>70000</v>
      </c>
      <c r="E38" s="5">
        <v>125548</v>
      </c>
      <c r="F38" s="5">
        <v>153942</v>
      </c>
      <c r="G38" s="5">
        <v>132000</v>
      </c>
      <c r="H38" s="5">
        <v>1620998</v>
      </c>
      <c r="I38" s="5">
        <v>439791</v>
      </c>
      <c r="J38" s="5">
        <v>110121</v>
      </c>
      <c r="K38" s="5">
        <v>1497600</v>
      </c>
      <c r="L38" s="5">
        <f t="shared" si="2"/>
        <v>4200000</v>
      </c>
      <c r="M38" s="5">
        <v>0</v>
      </c>
    </row>
    <row r="39" spans="2:13" ht="13.5">
      <c r="B39" s="15" t="s">
        <v>78</v>
      </c>
      <c r="C39" s="5">
        <v>1927800</v>
      </c>
      <c r="D39" s="5">
        <v>200400</v>
      </c>
      <c r="E39" s="5">
        <v>36630</v>
      </c>
      <c r="F39" s="5">
        <v>283312</v>
      </c>
      <c r="G39" s="5">
        <v>396066</v>
      </c>
      <c r="H39" s="5">
        <v>138180</v>
      </c>
      <c r="I39" s="5">
        <v>968712</v>
      </c>
      <c r="J39" s="5">
        <v>248900</v>
      </c>
      <c r="K39" s="5">
        <v>0</v>
      </c>
      <c r="L39" s="5">
        <f t="shared" si="2"/>
        <v>4200000</v>
      </c>
      <c r="M39" s="5">
        <v>0</v>
      </c>
    </row>
    <row r="40" spans="2:13" ht="13.5">
      <c r="B40" s="15" t="s">
        <v>79</v>
      </c>
      <c r="C40" s="5">
        <v>538542</v>
      </c>
      <c r="D40" s="5">
        <v>540096</v>
      </c>
      <c r="E40" s="5">
        <v>1176289</v>
      </c>
      <c r="F40" s="5">
        <v>18000</v>
      </c>
      <c r="G40" s="5">
        <v>165205</v>
      </c>
      <c r="H40" s="5">
        <v>751765</v>
      </c>
      <c r="I40" s="5">
        <v>437735</v>
      </c>
      <c r="J40" s="5">
        <v>302368</v>
      </c>
      <c r="K40" s="5">
        <v>270000</v>
      </c>
      <c r="L40" s="5">
        <f>SUM(C40:K40)</f>
        <v>4200000</v>
      </c>
      <c r="M40" s="5">
        <v>0</v>
      </c>
    </row>
    <row r="41" spans="2:13" ht="13.5">
      <c r="B41" s="15" t="s">
        <v>94</v>
      </c>
      <c r="C41" s="5">
        <v>466360</v>
      </c>
      <c r="D41" s="5">
        <v>746000</v>
      </c>
      <c r="E41" s="5">
        <v>314500</v>
      </c>
      <c r="F41" s="5">
        <v>201600</v>
      </c>
      <c r="G41" s="5">
        <v>337600</v>
      </c>
      <c r="H41" s="5">
        <v>658390</v>
      </c>
      <c r="I41" s="5">
        <v>702350</v>
      </c>
      <c r="J41" s="5">
        <v>173200</v>
      </c>
      <c r="K41" s="5">
        <v>600000</v>
      </c>
      <c r="L41" s="5">
        <f aca="true" t="shared" si="3" ref="L41:L50">SUM(C41:K41)</f>
        <v>4200000</v>
      </c>
      <c r="M41" s="5">
        <v>0</v>
      </c>
    </row>
    <row r="42" spans="2:13" ht="13.5">
      <c r="B42" s="15" t="s">
        <v>95</v>
      </c>
      <c r="C42" s="5">
        <v>403640</v>
      </c>
      <c r="D42" s="5">
        <v>365400</v>
      </c>
      <c r="E42" s="5">
        <v>686900</v>
      </c>
      <c r="F42" s="5">
        <v>370964</v>
      </c>
      <c r="G42" s="5">
        <v>388907</v>
      </c>
      <c r="H42" s="5">
        <v>354140</v>
      </c>
      <c r="I42" s="5">
        <v>115360</v>
      </c>
      <c r="J42" s="5">
        <v>504689</v>
      </c>
      <c r="K42" s="5">
        <v>1010000</v>
      </c>
      <c r="L42" s="5">
        <f t="shared" si="3"/>
        <v>4200000</v>
      </c>
      <c r="M42" s="5">
        <v>0</v>
      </c>
    </row>
    <row r="43" spans="2:13" ht="13.5">
      <c r="B43" s="15" t="s">
        <v>96</v>
      </c>
      <c r="C43" s="5">
        <v>515200</v>
      </c>
      <c r="D43" s="5">
        <v>324110</v>
      </c>
      <c r="E43" s="5">
        <v>242000</v>
      </c>
      <c r="F43" s="5">
        <v>536200</v>
      </c>
      <c r="G43" s="5">
        <v>868108</v>
      </c>
      <c r="H43" s="5">
        <v>1112300</v>
      </c>
      <c r="I43" s="5">
        <v>275600</v>
      </c>
      <c r="J43" s="5">
        <v>326482</v>
      </c>
      <c r="K43" s="5">
        <v>0</v>
      </c>
      <c r="L43" s="5">
        <f t="shared" si="3"/>
        <v>4200000</v>
      </c>
      <c r="M43" s="5">
        <v>0</v>
      </c>
    </row>
    <row r="44" spans="2:13" ht="13.5">
      <c r="B44" s="15" t="s">
        <v>97</v>
      </c>
      <c r="C44" s="5">
        <v>375600</v>
      </c>
      <c r="D44" s="5">
        <v>466800</v>
      </c>
      <c r="E44" s="5">
        <v>225000</v>
      </c>
      <c r="F44" s="5">
        <v>255800</v>
      </c>
      <c r="G44" s="5">
        <v>610504</v>
      </c>
      <c r="H44" s="5">
        <v>268737</v>
      </c>
      <c r="I44" s="5">
        <v>754554</v>
      </c>
      <c r="J44" s="5">
        <v>315005</v>
      </c>
      <c r="K44" s="5">
        <v>928000</v>
      </c>
      <c r="L44" s="5">
        <f t="shared" si="3"/>
        <v>4200000</v>
      </c>
      <c r="M44" s="5">
        <v>0</v>
      </c>
    </row>
    <row r="45" spans="2:13" ht="13.5">
      <c r="B45" s="15" t="s">
        <v>98</v>
      </c>
      <c r="C45" s="5">
        <v>228295</v>
      </c>
      <c r="D45" s="5">
        <v>374925</v>
      </c>
      <c r="E45" s="5">
        <v>208321</v>
      </c>
      <c r="F45" s="5">
        <v>899306</v>
      </c>
      <c r="G45" s="5">
        <v>323125</v>
      </c>
      <c r="H45" s="5">
        <v>378950</v>
      </c>
      <c r="I45" s="5">
        <v>159505</v>
      </c>
      <c r="J45" s="5">
        <v>322573</v>
      </c>
      <c r="K45" s="5">
        <v>1305000</v>
      </c>
      <c r="L45" s="5">
        <f t="shared" si="3"/>
        <v>4200000</v>
      </c>
      <c r="M45" s="5">
        <v>0</v>
      </c>
    </row>
    <row r="46" spans="2:13" ht="13.5">
      <c r="B46" s="15" t="s">
        <v>105</v>
      </c>
      <c r="C46" s="5">
        <v>576154</v>
      </c>
      <c r="D46" s="5">
        <v>37950</v>
      </c>
      <c r="E46" s="5">
        <v>853555</v>
      </c>
      <c r="F46" s="5">
        <v>1369236</v>
      </c>
      <c r="G46" s="5">
        <v>258696</v>
      </c>
      <c r="H46" s="5">
        <v>145600</v>
      </c>
      <c r="I46" s="5">
        <v>610110</v>
      </c>
      <c r="J46" s="5">
        <v>264039</v>
      </c>
      <c r="K46" s="5">
        <v>84660</v>
      </c>
      <c r="L46" s="5">
        <f>SUM(C46:K46)</f>
        <v>4200000</v>
      </c>
      <c r="M46" s="5">
        <v>0</v>
      </c>
    </row>
    <row r="47" spans="2:13" ht="13.5">
      <c r="B47" s="15" t="s">
        <v>108</v>
      </c>
      <c r="C47" s="5">
        <v>125000</v>
      </c>
      <c r="D47" s="5">
        <v>116000</v>
      </c>
      <c r="E47" s="5">
        <v>60690</v>
      </c>
      <c r="F47" s="5">
        <v>65620</v>
      </c>
      <c r="G47" s="5">
        <v>73710</v>
      </c>
      <c r="H47" s="5">
        <v>473455</v>
      </c>
      <c r="I47" s="5">
        <v>0</v>
      </c>
      <c r="J47" s="5">
        <v>360525</v>
      </c>
      <c r="K47" s="5">
        <v>475000</v>
      </c>
      <c r="L47" s="5">
        <f>SUM(C47:K47)</f>
        <v>1750000</v>
      </c>
      <c r="M47" s="5">
        <v>0</v>
      </c>
    </row>
    <row r="48" spans="2:13" ht="13.5">
      <c r="B48" s="15" t="s">
        <v>99</v>
      </c>
      <c r="C48" s="5">
        <v>271125</v>
      </c>
      <c r="D48" s="5">
        <v>73263</v>
      </c>
      <c r="E48" s="5">
        <v>309100</v>
      </c>
      <c r="F48" s="5">
        <v>105000</v>
      </c>
      <c r="G48" s="5">
        <v>297150</v>
      </c>
      <c r="H48" s="5">
        <v>382500</v>
      </c>
      <c r="I48" s="5">
        <v>581353</v>
      </c>
      <c r="J48" s="5">
        <v>237932</v>
      </c>
      <c r="K48" s="5">
        <v>1936000</v>
      </c>
      <c r="L48" s="5">
        <f t="shared" si="3"/>
        <v>4193423</v>
      </c>
      <c r="M48" s="5">
        <v>6577</v>
      </c>
    </row>
    <row r="49" spans="2:13" ht="13.5">
      <c r="B49" s="15" t="s">
        <v>100</v>
      </c>
      <c r="C49" s="5">
        <v>200000</v>
      </c>
      <c r="D49" s="5">
        <v>0</v>
      </c>
      <c r="E49" s="5">
        <v>344050</v>
      </c>
      <c r="F49" s="5">
        <v>325914</v>
      </c>
      <c r="G49" s="5">
        <v>153612</v>
      </c>
      <c r="H49" s="5">
        <v>0</v>
      </c>
      <c r="I49" s="5">
        <v>537651</v>
      </c>
      <c r="J49" s="5">
        <v>1215773</v>
      </c>
      <c r="K49" s="5">
        <v>1423000</v>
      </c>
      <c r="L49" s="5">
        <f t="shared" si="3"/>
        <v>4200000</v>
      </c>
      <c r="M49" s="5">
        <v>0</v>
      </c>
    </row>
    <row r="50" spans="2:13" ht="13.5">
      <c r="B50" s="15" t="s">
        <v>101</v>
      </c>
      <c r="C50" s="5">
        <v>564337</v>
      </c>
      <c r="D50" s="5">
        <v>607128</v>
      </c>
      <c r="E50" s="5">
        <v>324233</v>
      </c>
      <c r="F50" s="5">
        <v>381743</v>
      </c>
      <c r="G50" s="5">
        <v>592322</v>
      </c>
      <c r="H50" s="5">
        <v>256451</v>
      </c>
      <c r="I50" s="5">
        <v>798731</v>
      </c>
      <c r="J50" s="5">
        <v>336855</v>
      </c>
      <c r="K50" s="5">
        <v>338200</v>
      </c>
      <c r="L50" s="5">
        <f t="shared" si="3"/>
        <v>4200000</v>
      </c>
      <c r="M50" s="5">
        <v>0</v>
      </c>
    </row>
    <row r="51" spans="1:20" s="9" customFormat="1" ht="14.25" thickBot="1">
      <c r="A51" s="12"/>
      <c r="B51" s="7" t="s">
        <v>63</v>
      </c>
      <c r="C51" s="8">
        <f aca="true" t="shared" si="4" ref="C51:K51">SUM(C10:C50)</f>
        <v>21051573</v>
      </c>
      <c r="D51" s="8">
        <f t="shared" si="4"/>
        <v>13312732</v>
      </c>
      <c r="E51" s="8">
        <f t="shared" si="4"/>
        <v>15821331</v>
      </c>
      <c r="F51" s="8">
        <f t="shared" si="4"/>
        <v>9654180</v>
      </c>
      <c r="G51" s="8">
        <f t="shared" si="4"/>
        <v>13076073</v>
      </c>
      <c r="H51" s="8">
        <f t="shared" si="4"/>
        <v>16954291</v>
      </c>
      <c r="I51" s="8">
        <f t="shared" si="4"/>
        <v>22603778</v>
      </c>
      <c r="J51" s="8">
        <f t="shared" si="4"/>
        <v>15534274</v>
      </c>
      <c r="K51" s="8">
        <f t="shared" si="4"/>
        <v>40685191</v>
      </c>
      <c r="L51" s="8">
        <f>SUM(C51:K51)</f>
        <v>168693423</v>
      </c>
      <c r="M51" s="8">
        <f>SUM(M10:M50)</f>
        <v>6577</v>
      </c>
      <c r="N51" s="12"/>
      <c r="O51" s="12"/>
      <c r="P51" s="12"/>
      <c r="Q51" s="12"/>
      <c r="R51" s="12"/>
      <c r="S51" s="12"/>
      <c r="T51" s="12"/>
    </row>
    <row r="52" spans="1:13" ht="14.25" thickTop="1">
      <c r="A52" s="19"/>
      <c r="B52" s="6" t="s">
        <v>69</v>
      </c>
      <c r="C52" s="20" t="s">
        <v>115</v>
      </c>
      <c r="D52" s="21"/>
      <c r="E52" s="21"/>
      <c r="F52" s="21"/>
      <c r="G52" s="21"/>
      <c r="H52" s="21"/>
      <c r="I52" s="21"/>
      <c r="J52" s="21"/>
      <c r="K52" s="21"/>
      <c r="L52" s="21"/>
      <c r="M52" s="22"/>
    </row>
    <row r="53" spans="2:13" ht="13.5">
      <c r="B53" s="15" t="s">
        <v>44</v>
      </c>
      <c r="C53" s="5">
        <v>629600</v>
      </c>
      <c r="D53" s="5">
        <v>463300</v>
      </c>
      <c r="E53" s="5">
        <v>827100</v>
      </c>
      <c r="F53" s="5">
        <v>174200</v>
      </c>
      <c r="G53" s="5">
        <v>376570</v>
      </c>
      <c r="H53" s="5">
        <v>571900</v>
      </c>
      <c r="I53" s="5">
        <v>0</v>
      </c>
      <c r="J53" s="5">
        <v>197330</v>
      </c>
      <c r="K53" s="5">
        <v>960000</v>
      </c>
      <c r="L53" s="5">
        <f aca="true" t="shared" si="5" ref="L53:L59">SUM(C53:K53)</f>
        <v>4200000</v>
      </c>
      <c r="M53" s="5">
        <v>0</v>
      </c>
    </row>
    <row r="54" spans="2:13" ht="13.5">
      <c r="B54" s="15" t="s">
        <v>45</v>
      </c>
      <c r="C54" s="5">
        <v>314906</v>
      </c>
      <c r="D54" s="5">
        <v>333080</v>
      </c>
      <c r="E54" s="5">
        <v>159247</v>
      </c>
      <c r="F54" s="5">
        <v>313110</v>
      </c>
      <c r="G54" s="5">
        <v>118816</v>
      </c>
      <c r="H54" s="5">
        <v>887260</v>
      </c>
      <c r="I54" s="5">
        <v>600000</v>
      </c>
      <c r="J54" s="5">
        <v>361581</v>
      </c>
      <c r="K54" s="5">
        <v>1112000</v>
      </c>
      <c r="L54" s="5">
        <f t="shared" si="5"/>
        <v>4200000</v>
      </c>
      <c r="M54" s="5">
        <v>0</v>
      </c>
    </row>
    <row r="55" spans="2:13" ht="13.5">
      <c r="B55" s="15" t="s">
        <v>46</v>
      </c>
      <c r="C55" s="5">
        <v>898600</v>
      </c>
      <c r="D55" s="5">
        <v>596250</v>
      </c>
      <c r="E55" s="5">
        <v>358950</v>
      </c>
      <c r="F55" s="5">
        <v>384700</v>
      </c>
      <c r="G55" s="5">
        <v>47350</v>
      </c>
      <c r="H55" s="5">
        <v>609700</v>
      </c>
      <c r="I55" s="5">
        <v>211033</v>
      </c>
      <c r="J55" s="5">
        <v>340817</v>
      </c>
      <c r="K55" s="5">
        <v>752600</v>
      </c>
      <c r="L55" s="5">
        <f t="shared" si="5"/>
        <v>4200000</v>
      </c>
      <c r="M55" s="5">
        <v>0</v>
      </c>
    </row>
    <row r="56" spans="2:13" ht="13.5">
      <c r="B56" s="15" t="s">
        <v>47</v>
      </c>
      <c r="C56" s="5">
        <v>403300</v>
      </c>
      <c r="D56" s="5">
        <v>350000</v>
      </c>
      <c r="E56" s="5">
        <v>477000</v>
      </c>
      <c r="F56" s="5">
        <v>290900</v>
      </c>
      <c r="G56" s="5">
        <v>297530</v>
      </c>
      <c r="H56" s="5">
        <v>701000</v>
      </c>
      <c r="I56" s="5">
        <v>380000</v>
      </c>
      <c r="J56" s="5">
        <v>265000</v>
      </c>
      <c r="K56" s="5">
        <v>960000</v>
      </c>
      <c r="L56" s="5">
        <f t="shared" si="5"/>
        <v>4124730</v>
      </c>
      <c r="M56" s="5">
        <v>75270</v>
      </c>
    </row>
    <row r="57" spans="2:13" ht="13.5">
      <c r="B57" s="15" t="s">
        <v>48</v>
      </c>
      <c r="C57" s="5">
        <v>13980</v>
      </c>
      <c r="D57" s="5">
        <v>6000</v>
      </c>
      <c r="E57" s="5">
        <v>71964</v>
      </c>
      <c r="F57" s="5">
        <v>1690</v>
      </c>
      <c r="G57" s="5">
        <v>74302</v>
      </c>
      <c r="H57" s="5">
        <v>1598430</v>
      </c>
      <c r="I57" s="5">
        <v>1488505</v>
      </c>
      <c r="J57" s="5">
        <v>395129</v>
      </c>
      <c r="K57" s="5">
        <v>550000</v>
      </c>
      <c r="L57" s="5">
        <f t="shared" si="5"/>
        <v>4200000</v>
      </c>
      <c r="M57" s="5">
        <v>0</v>
      </c>
    </row>
    <row r="58" spans="2:13" ht="13.5">
      <c r="B58" s="15" t="s">
        <v>49</v>
      </c>
      <c r="C58" s="5">
        <v>975472</v>
      </c>
      <c r="D58" s="5">
        <v>559447</v>
      </c>
      <c r="E58" s="5">
        <v>308938</v>
      </c>
      <c r="F58" s="5">
        <v>35765</v>
      </c>
      <c r="G58" s="5">
        <v>85208</v>
      </c>
      <c r="H58" s="5">
        <v>1624349</v>
      </c>
      <c r="I58" s="5">
        <v>120345</v>
      </c>
      <c r="J58" s="5">
        <v>240476</v>
      </c>
      <c r="K58" s="5">
        <v>250000</v>
      </c>
      <c r="L58" s="5">
        <f t="shared" si="5"/>
        <v>4200000</v>
      </c>
      <c r="M58" s="5">
        <v>0</v>
      </c>
    </row>
    <row r="59" spans="2:13" ht="13.5">
      <c r="B59" s="15" t="s">
        <v>50</v>
      </c>
      <c r="C59" s="5">
        <v>215800</v>
      </c>
      <c r="D59" s="5">
        <v>166500</v>
      </c>
      <c r="E59" s="5">
        <v>385000</v>
      </c>
      <c r="F59" s="5">
        <v>570507</v>
      </c>
      <c r="G59" s="5">
        <v>146133</v>
      </c>
      <c r="H59" s="5">
        <v>1011350</v>
      </c>
      <c r="I59" s="5">
        <v>360000</v>
      </c>
      <c r="J59" s="5">
        <v>144710</v>
      </c>
      <c r="K59" s="5">
        <v>1200000</v>
      </c>
      <c r="L59" s="5">
        <f t="shared" si="5"/>
        <v>4200000</v>
      </c>
      <c r="M59" s="5">
        <v>0</v>
      </c>
    </row>
    <row r="60" spans="1:20" s="9" customFormat="1" ht="14.25" thickBot="1">
      <c r="A60" s="12"/>
      <c r="B60" s="7" t="s">
        <v>64</v>
      </c>
      <c r="C60" s="8">
        <f>SUM(C53:C59)</f>
        <v>3451658</v>
      </c>
      <c r="D60" s="8">
        <f aca="true" t="shared" si="6" ref="D60:K60">SUM(D53:D59)</f>
        <v>2474577</v>
      </c>
      <c r="E60" s="8">
        <f t="shared" si="6"/>
        <v>2588199</v>
      </c>
      <c r="F60" s="8">
        <f t="shared" si="6"/>
        <v>1770872</v>
      </c>
      <c r="G60" s="8">
        <f t="shared" si="6"/>
        <v>1145909</v>
      </c>
      <c r="H60" s="8">
        <f t="shared" si="6"/>
        <v>7003989</v>
      </c>
      <c r="I60" s="8">
        <f t="shared" si="6"/>
        <v>3159883</v>
      </c>
      <c r="J60" s="8">
        <f t="shared" si="6"/>
        <v>1945043</v>
      </c>
      <c r="K60" s="8">
        <f t="shared" si="6"/>
        <v>5784600</v>
      </c>
      <c r="L60" s="8">
        <f>SUM(C60:K60)</f>
        <v>29324730</v>
      </c>
      <c r="M60" s="8">
        <f>SUM(M53:M59)</f>
        <v>75270</v>
      </c>
      <c r="N60" s="12"/>
      <c r="O60" s="12"/>
      <c r="P60" s="12"/>
      <c r="Q60" s="12"/>
      <c r="R60" s="12"/>
      <c r="S60" s="12"/>
      <c r="T60" s="12"/>
    </row>
    <row r="61" spans="1:13" ht="14.25" thickTop="1">
      <c r="A61" s="19"/>
      <c r="B61" s="6" t="s">
        <v>51</v>
      </c>
      <c r="C61" s="23" t="s">
        <v>85</v>
      </c>
      <c r="D61" s="24"/>
      <c r="E61" s="24"/>
      <c r="F61" s="24"/>
      <c r="G61" s="24"/>
      <c r="H61" s="24"/>
      <c r="I61" s="24"/>
      <c r="J61" s="24"/>
      <c r="K61" s="24"/>
      <c r="L61" s="24"/>
      <c r="M61" s="25"/>
    </row>
    <row r="62" spans="2:13" ht="13.5">
      <c r="B62" s="15" t="s">
        <v>53</v>
      </c>
      <c r="C62" s="5">
        <v>536455</v>
      </c>
      <c r="D62" s="5">
        <v>330090</v>
      </c>
      <c r="E62" s="5">
        <v>443485</v>
      </c>
      <c r="F62" s="5">
        <v>444329</v>
      </c>
      <c r="G62" s="5">
        <v>422132</v>
      </c>
      <c r="H62" s="5">
        <v>574219</v>
      </c>
      <c r="I62" s="5">
        <v>365928</v>
      </c>
      <c r="J62" s="5">
        <v>610362</v>
      </c>
      <c r="K62" s="5">
        <v>473000</v>
      </c>
      <c r="L62" s="5">
        <f aca="true" t="shared" si="7" ref="L62:L67">SUM(C62:K62)</f>
        <v>4200000</v>
      </c>
      <c r="M62" s="5">
        <v>0</v>
      </c>
    </row>
    <row r="63" spans="2:13" ht="13.5">
      <c r="B63" s="15" t="s">
        <v>82</v>
      </c>
      <c r="C63" s="5">
        <v>531214</v>
      </c>
      <c r="D63" s="5">
        <v>411770</v>
      </c>
      <c r="E63" s="5">
        <v>525408</v>
      </c>
      <c r="F63" s="5">
        <v>599035</v>
      </c>
      <c r="G63" s="5">
        <v>522588</v>
      </c>
      <c r="H63" s="5">
        <v>513245</v>
      </c>
      <c r="I63" s="5">
        <v>378140</v>
      </c>
      <c r="J63" s="5">
        <v>245600</v>
      </c>
      <c r="K63" s="5">
        <v>473000</v>
      </c>
      <c r="L63" s="5">
        <f t="shared" si="7"/>
        <v>4200000</v>
      </c>
      <c r="M63" s="5">
        <v>0</v>
      </c>
    </row>
    <row r="64" spans="2:13" ht="13.5">
      <c r="B64" s="15" t="s">
        <v>54</v>
      </c>
      <c r="C64" s="5">
        <v>469209</v>
      </c>
      <c r="D64" s="5">
        <v>457742</v>
      </c>
      <c r="E64" s="5">
        <v>475281</v>
      </c>
      <c r="F64" s="5">
        <v>442752</v>
      </c>
      <c r="G64" s="5">
        <v>447627</v>
      </c>
      <c r="H64" s="5">
        <v>432265</v>
      </c>
      <c r="I64" s="5">
        <v>470675</v>
      </c>
      <c r="J64" s="5">
        <v>531449</v>
      </c>
      <c r="K64" s="5">
        <v>473000</v>
      </c>
      <c r="L64" s="5">
        <f t="shared" si="7"/>
        <v>4200000</v>
      </c>
      <c r="M64" s="5">
        <v>0</v>
      </c>
    </row>
    <row r="65" spans="2:13" ht="13.5">
      <c r="B65" s="15" t="s">
        <v>55</v>
      </c>
      <c r="C65" s="5">
        <v>470521</v>
      </c>
      <c r="D65" s="5">
        <v>379800</v>
      </c>
      <c r="E65" s="5">
        <v>587570</v>
      </c>
      <c r="F65" s="5">
        <v>430759</v>
      </c>
      <c r="G65" s="5">
        <v>644721</v>
      </c>
      <c r="H65" s="5">
        <v>462886</v>
      </c>
      <c r="I65" s="1">
        <v>314452</v>
      </c>
      <c r="J65" s="5">
        <v>436291</v>
      </c>
      <c r="K65" s="5">
        <v>473000</v>
      </c>
      <c r="L65" s="5">
        <f t="shared" si="7"/>
        <v>4200000</v>
      </c>
      <c r="M65" s="5">
        <v>0</v>
      </c>
    </row>
    <row r="66" spans="2:13" ht="13.5">
      <c r="B66" s="15" t="s">
        <v>102</v>
      </c>
      <c r="C66" s="5">
        <v>491137</v>
      </c>
      <c r="D66" s="5">
        <v>341474</v>
      </c>
      <c r="E66" s="5">
        <v>291387</v>
      </c>
      <c r="F66" s="5">
        <v>396548</v>
      </c>
      <c r="G66" s="5">
        <v>482260</v>
      </c>
      <c r="H66" s="5">
        <v>423182</v>
      </c>
      <c r="I66" s="5">
        <v>413248</v>
      </c>
      <c r="J66" s="5">
        <v>482764</v>
      </c>
      <c r="K66" s="5">
        <v>878000</v>
      </c>
      <c r="L66" s="5">
        <f t="shared" si="7"/>
        <v>4200000</v>
      </c>
      <c r="M66" s="5">
        <v>0</v>
      </c>
    </row>
    <row r="67" spans="1:20" s="9" customFormat="1" ht="14.25" thickBot="1">
      <c r="A67" s="12"/>
      <c r="B67" s="7" t="s">
        <v>65</v>
      </c>
      <c r="C67" s="8">
        <f>SUM(C62:C66)</f>
        <v>2498536</v>
      </c>
      <c r="D67" s="8">
        <f aca="true" t="shared" si="8" ref="D67:M67">SUM(D62:D66)</f>
        <v>1920876</v>
      </c>
      <c r="E67" s="8">
        <f t="shared" si="8"/>
        <v>2323131</v>
      </c>
      <c r="F67" s="8">
        <f t="shared" si="8"/>
        <v>2313423</v>
      </c>
      <c r="G67" s="8">
        <f t="shared" si="8"/>
        <v>2519328</v>
      </c>
      <c r="H67" s="8">
        <f t="shared" si="8"/>
        <v>2405797</v>
      </c>
      <c r="I67" s="8">
        <f t="shared" si="8"/>
        <v>1942443</v>
      </c>
      <c r="J67" s="8">
        <f t="shared" si="8"/>
        <v>2306466</v>
      </c>
      <c r="K67" s="8">
        <f t="shared" si="8"/>
        <v>2770000</v>
      </c>
      <c r="L67" s="8">
        <f t="shared" si="7"/>
        <v>21000000</v>
      </c>
      <c r="M67" s="8">
        <f t="shared" si="8"/>
        <v>0</v>
      </c>
      <c r="N67" s="12"/>
      <c r="O67" s="12"/>
      <c r="P67" s="12"/>
      <c r="Q67" s="12"/>
      <c r="R67" s="12"/>
      <c r="S67" s="12"/>
      <c r="T67" s="12"/>
    </row>
    <row r="68" spans="1:13" ht="14.25" thickTop="1">
      <c r="A68" s="19"/>
      <c r="B68" s="6" t="s">
        <v>56</v>
      </c>
      <c r="C68" s="20" t="s">
        <v>84</v>
      </c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2:13" ht="13.5">
      <c r="B69" s="15" t="s">
        <v>59</v>
      </c>
      <c r="C69" s="5">
        <v>428274</v>
      </c>
      <c r="D69" s="5">
        <v>15833</v>
      </c>
      <c r="E69" s="5">
        <v>17440</v>
      </c>
      <c r="F69" s="5">
        <v>3150</v>
      </c>
      <c r="G69" s="5">
        <v>230641</v>
      </c>
      <c r="H69" s="5">
        <v>784571</v>
      </c>
      <c r="I69" s="5">
        <v>282000</v>
      </c>
      <c r="J69" s="5">
        <v>720164</v>
      </c>
      <c r="K69" s="5">
        <v>1704633</v>
      </c>
      <c r="L69" s="5">
        <f aca="true" t="shared" si="9" ref="L69:L74">SUM(C69:K69)</f>
        <v>4186706</v>
      </c>
      <c r="M69" s="5">
        <v>13294</v>
      </c>
    </row>
    <row r="70" spans="2:13" ht="13.5">
      <c r="B70" s="15" t="s">
        <v>103</v>
      </c>
      <c r="C70" s="5">
        <v>417000</v>
      </c>
      <c r="D70" s="5">
        <v>120413</v>
      </c>
      <c r="E70" s="5">
        <v>17440</v>
      </c>
      <c r="F70" s="5">
        <v>4100</v>
      </c>
      <c r="G70" s="5">
        <v>392502</v>
      </c>
      <c r="H70" s="5">
        <v>945578</v>
      </c>
      <c r="I70" s="5">
        <v>0</v>
      </c>
      <c r="J70" s="5">
        <v>551306</v>
      </c>
      <c r="K70" s="5">
        <v>1704633</v>
      </c>
      <c r="L70" s="5">
        <f t="shared" si="9"/>
        <v>4152972</v>
      </c>
      <c r="M70" s="5">
        <v>47028</v>
      </c>
    </row>
    <row r="71" spans="2:13" ht="13.5">
      <c r="B71" s="15" t="s">
        <v>104</v>
      </c>
      <c r="C71" s="5">
        <v>375571</v>
      </c>
      <c r="D71" s="5">
        <v>34533</v>
      </c>
      <c r="E71" s="5">
        <v>17440</v>
      </c>
      <c r="F71" s="5">
        <v>0</v>
      </c>
      <c r="G71" s="5">
        <v>220697</v>
      </c>
      <c r="H71" s="5">
        <v>1245539</v>
      </c>
      <c r="I71" s="5">
        <v>444000</v>
      </c>
      <c r="J71" s="5">
        <v>156225</v>
      </c>
      <c r="K71" s="5">
        <v>1704633</v>
      </c>
      <c r="L71" s="5">
        <f t="shared" si="9"/>
        <v>4198638</v>
      </c>
      <c r="M71" s="5">
        <v>1362</v>
      </c>
    </row>
    <row r="72" spans="1:20" s="9" customFormat="1" ht="14.25" thickBot="1">
      <c r="A72" s="12"/>
      <c r="B72" s="7" t="s">
        <v>66</v>
      </c>
      <c r="C72" s="8">
        <f>SUM(C69:C71)</f>
        <v>1220845</v>
      </c>
      <c r="D72" s="8">
        <f aca="true" t="shared" si="10" ref="D72:M72">SUM(D69:D71)</f>
        <v>170779</v>
      </c>
      <c r="E72" s="8">
        <f t="shared" si="10"/>
        <v>52320</v>
      </c>
      <c r="F72" s="8">
        <f t="shared" si="10"/>
        <v>7250</v>
      </c>
      <c r="G72" s="8">
        <f t="shared" si="10"/>
        <v>843840</v>
      </c>
      <c r="H72" s="8">
        <f t="shared" si="10"/>
        <v>2975688</v>
      </c>
      <c r="I72" s="8">
        <f t="shared" si="10"/>
        <v>726000</v>
      </c>
      <c r="J72" s="8">
        <f t="shared" si="10"/>
        <v>1427695</v>
      </c>
      <c r="K72" s="8">
        <f t="shared" si="10"/>
        <v>5113899</v>
      </c>
      <c r="L72" s="8">
        <f t="shared" si="9"/>
        <v>12538316</v>
      </c>
      <c r="M72" s="8">
        <f t="shared" si="10"/>
        <v>61684</v>
      </c>
      <c r="N72" s="12"/>
      <c r="O72" s="12"/>
      <c r="P72" s="12"/>
      <c r="Q72" s="12"/>
      <c r="R72" s="12"/>
      <c r="S72" s="12"/>
      <c r="T72" s="12"/>
    </row>
    <row r="73" spans="1:13" s="12" customFormat="1" ht="14.25" thickTop="1">
      <c r="A73" s="19"/>
      <c r="B73" s="16" t="s">
        <v>111</v>
      </c>
      <c r="C73" s="10">
        <f aca="true" t="shared" si="11" ref="C73:K73">SUM(C51,C60,C67,C72)</f>
        <v>28222612</v>
      </c>
      <c r="D73" s="10">
        <f t="shared" si="11"/>
        <v>17878964</v>
      </c>
      <c r="E73" s="10">
        <f t="shared" si="11"/>
        <v>20784981</v>
      </c>
      <c r="F73" s="10">
        <f t="shared" si="11"/>
        <v>13745725</v>
      </c>
      <c r="G73" s="10">
        <f t="shared" si="11"/>
        <v>17585150</v>
      </c>
      <c r="H73" s="10">
        <f t="shared" si="11"/>
        <v>29339765</v>
      </c>
      <c r="I73" s="10">
        <f t="shared" si="11"/>
        <v>28432104</v>
      </c>
      <c r="J73" s="10">
        <f t="shared" si="11"/>
        <v>21213478</v>
      </c>
      <c r="K73" s="10">
        <f t="shared" si="11"/>
        <v>54353690</v>
      </c>
      <c r="L73" s="18">
        <f t="shared" si="9"/>
        <v>231556469</v>
      </c>
      <c r="M73" s="10">
        <f>SUM(M51,M60,M67,M72)</f>
        <v>143531</v>
      </c>
    </row>
    <row r="74" spans="2:13" s="12" customFormat="1" ht="13.5">
      <c r="B74" s="3" t="s">
        <v>112</v>
      </c>
      <c r="C74" s="17">
        <v>12.1</v>
      </c>
      <c r="D74" s="17">
        <v>7.7</v>
      </c>
      <c r="E74" s="17">
        <v>9.03</v>
      </c>
      <c r="F74" s="17">
        <v>5.9</v>
      </c>
      <c r="G74" s="17">
        <v>7.6</v>
      </c>
      <c r="H74" s="17">
        <v>12.7</v>
      </c>
      <c r="I74" s="17">
        <v>12.3</v>
      </c>
      <c r="J74" s="17">
        <v>9.2</v>
      </c>
      <c r="K74" s="17">
        <v>23.5</v>
      </c>
      <c r="L74" s="17">
        <f t="shared" si="9"/>
        <v>100.03</v>
      </c>
      <c r="M74" s="5"/>
    </row>
    <row r="75" ht="13.5">
      <c r="C75" t="s">
        <v>114</v>
      </c>
    </row>
    <row r="76" ht="13.5">
      <c r="C76" t="s">
        <v>113</v>
      </c>
    </row>
    <row r="77" ht="13.5">
      <c r="C77" t="s">
        <v>110</v>
      </c>
    </row>
  </sheetData>
  <mergeCells count="3">
    <mergeCell ref="C52:M52"/>
    <mergeCell ref="C61:M61"/>
    <mergeCell ref="C68:M68"/>
  </mergeCells>
  <printOptions/>
  <pageMargins left="0.75" right="0.75" top="0.66" bottom="0.69" header="0.512" footer="0.512"/>
  <pageSetup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6">
      <selection activeCell="F14" sqref="F14"/>
    </sheetView>
  </sheetViews>
  <sheetFormatPr defaultColWidth="9.00390625" defaultRowHeight="13.5"/>
  <cols>
    <col min="1" max="1" width="12.625" style="0" customWidth="1"/>
    <col min="2" max="2" width="10.25390625" style="0" customWidth="1"/>
    <col min="3" max="3" width="10.375" style="0" customWidth="1"/>
    <col min="4" max="4" width="10.75390625" style="0" customWidth="1"/>
    <col min="5" max="5" width="10.625" style="0" customWidth="1"/>
    <col min="6" max="6" width="10.375" style="0" customWidth="1"/>
    <col min="7" max="7" width="9.75390625" style="0" customWidth="1"/>
    <col min="8" max="8" width="10.00390625" style="0" customWidth="1"/>
    <col min="9" max="9" width="10.75390625" style="0" customWidth="1"/>
    <col min="10" max="10" width="10.50390625" style="0" customWidth="1"/>
    <col min="11" max="11" width="12.75390625" style="0" customWidth="1"/>
    <col min="12" max="12" width="10.75390625" style="0" customWidth="1"/>
  </cols>
  <sheetData>
    <row r="1" spans="1:8" ht="18.75">
      <c r="A1" s="11" t="s">
        <v>91</v>
      </c>
      <c r="H1" t="s">
        <v>92</v>
      </c>
    </row>
    <row r="2" ht="13.5">
      <c r="E2" t="s">
        <v>43</v>
      </c>
    </row>
    <row r="3" ht="13.5">
      <c r="E3" t="s">
        <v>1</v>
      </c>
    </row>
    <row r="4" ht="13.5">
      <c r="E4" t="s">
        <v>0</v>
      </c>
    </row>
    <row r="5" ht="13.5">
      <c r="E5" t="s">
        <v>2</v>
      </c>
    </row>
    <row r="6" ht="13.5">
      <c r="K6" t="s">
        <v>80</v>
      </c>
    </row>
    <row r="7" spans="1:12" ht="13.5" customHeight="1">
      <c r="A7" s="2"/>
      <c r="B7" s="3" t="s">
        <v>3</v>
      </c>
      <c r="C7" s="3" t="s">
        <v>8</v>
      </c>
      <c r="D7" s="3" t="s">
        <v>9</v>
      </c>
      <c r="E7" s="3" t="s">
        <v>4</v>
      </c>
      <c r="F7" s="3" t="s">
        <v>5</v>
      </c>
      <c r="G7" s="3" t="s">
        <v>10</v>
      </c>
      <c r="H7" s="3" t="s">
        <v>6</v>
      </c>
      <c r="I7" s="3" t="s">
        <v>11</v>
      </c>
      <c r="J7" s="3" t="s">
        <v>12</v>
      </c>
      <c r="K7" s="3" t="s">
        <v>13</v>
      </c>
      <c r="L7" s="3" t="s">
        <v>7</v>
      </c>
    </row>
    <row r="8" spans="1:12" ht="13.5">
      <c r="A8" s="4" t="s">
        <v>27</v>
      </c>
      <c r="B8" s="14" t="s">
        <v>87</v>
      </c>
      <c r="L8" s="13"/>
    </row>
    <row r="9" spans="1:12" ht="13.5">
      <c r="A9" s="15" t="s">
        <v>14</v>
      </c>
      <c r="B9" s="5">
        <v>373800</v>
      </c>
      <c r="C9" s="5">
        <v>456400</v>
      </c>
      <c r="D9" s="5">
        <v>620800</v>
      </c>
      <c r="E9" s="5">
        <v>287500</v>
      </c>
      <c r="F9" s="5">
        <v>313700</v>
      </c>
      <c r="G9" s="5">
        <v>231300</v>
      </c>
      <c r="H9" s="5">
        <v>360000</v>
      </c>
      <c r="I9" s="5">
        <v>198500</v>
      </c>
      <c r="J9" s="5">
        <v>1358000</v>
      </c>
      <c r="K9" s="5">
        <f>SUM(B9:J9)</f>
        <v>4200000</v>
      </c>
      <c r="L9" s="4">
        <v>0</v>
      </c>
    </row>
    <row r="10" spans="1:12" ht="13.5">
      <c r="A10" s="15" t="s">
        <v>15</v>
      </c>
      <c r="B10" s="5">
        <v>290400</v>
      </c>
      <c r="C10" s="5">
        <v>451200</v>
      </c>
      <c r="D10" s="5">
        <v>733200</v>
      </c>
      <c r="E10" s="5">
        <v>256422</v>
      </c>
      <c r="F10" s="5">
        <v>99482</v>
      </c>
      <c r="G10" s="5">
        <v>103096</v>
      </c>
      <c r="H10" s="5">
        <v>573900</v>
      </c>
      <c r="I10" s="5">
        <v>142300</v>
      </c>
      <c r="J10" s="5">
        <v>1550000</v>
      </c>
      <c r="K10" s="5">
        <f aca="true" t="shared" si="0" ref="K10:K29">SUM(B10:J10)</f>
        <v>4200000</v>
      </c>
      <c r="L10" s="5">
        <v>0</v>
      </c>
    </row>
    <row r="11" spans="1:12" ht="13.5">
      <c r="A11" s="15" t="s">
        <v>16</v>
      </c>
      <c r="B11" s="5">
        <v>106000</v>
      </c>
      <c r="C11" s="5">
        <v>1083060</v>
      </c>
      <c r="D11" s="5">
        <v>895000</v>
      </c>
      <c r="E11" s="5">
        <v>84000</v>
      </c>
      <c r="F11" s="5">
        <v>304460</v>
      </c>
      <c r="G11" s="5">
        <v>226000</v>
      </c>
      <c r="H11" s="5">
        <v>568600</v>
      </c>
      <c r="I11" s="5">
        <v>512880</v>
      </c>
      <c r="J11" s="5">
        <v>420000</v>
      </c>
      <c r="K11" s="5">
        <f t="shared" si="0"/>
        <v>4200000</v>
      </c>
      <c r="L11" s="5">
        <v>0</v>
      </c>
    </row>
    <row r="12" spans="1:12" ht="13.5">
      <c r="A12" s="15" t="s">
        <v>17</v>
      </c>
      <c r="B12" s="5" t="s">
        <v>83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3.5">
      <c r="A13" s="15" t="s">
        <v>18</v>
      </c>
      <c r="B13" s="5">
        <v>284950</v>
      </c>
      <c r="C13" s="5">
        <v>193400</v>
      </c>
      <c r="D13" s="5">
        <v>649300</v>
      </c>
      <c r="E13" s="5">
        <v>147650</v>
      </c>
      <c r="F13" s="5">
        <v>449784</v>
      </c>
      <c r="G13" s="5">
        <v>264000</v>
      </c>
      <c r="H13" s="5">
        <v>608797</v>
      </c>
      <c r="I13" s="5">
        <v>402119</v>
      </c>
      <c r="J13" s="5">
        <v>1200000</v>
      </c>
      <c r="K13" s="5">
        <f t="shared" si="0"/>
        <v>4200000</v>
      </c>
      <c r="L13" s="5">
        <v>0</v>
      </c>
    </row>
    <row r="14" spans="1:12" ht="13.5">
      <c r="A14" s="15" t="s">
        <v>19</v>
      </c>
      <c r="B14" s="5">
        <v>208605</v>
      </c>
      <c r="C14" s="5">
        <v>281580</v>
      </c>
      <c r="D14" s="5">
        <v>393148</v>
      </c>
      <c r="E14" s="5">
        <v>213453</v>
      </c>
      <c r="F14" s="5">
        <v>245273</v>
      </c>
      <c r="G14" s="5">
        <v>725740</v>
      </c>
      <c r="H14" s="5">
        <v>679787</v>
      </c>
      <c r="I14" s="5">
        <v>342424</v>
      </c>
      <c r="J14" s="5">
        <v>1109990</v>
      </c>
      <c r="K14" s="5">
        <f t="shared" si="0"/>
        <v>4200000</v>
      </c>
      <c r="L14" s="5">
        <v>0</v>
      </c>
    </row>
    <row r="15" spans="1:12" ht="13.5">
      <c r="A15" s="15" t="s">
        <v>20</v>
      </c>
      <c r="B15" s="5">
        <v>278452</v>
      </c>
      <c r="C15" s="5">
        <v>300000</v>
      </c>
      <c r="D15" s="5">
        <v>100347</v>
      </c>
      <c r="E15" s="5">
        <v>0</v>
      </c>
      <c r="F15" s="5">
        <v>27500</v>
      </c>
      <c r="G15" s="5">
        <v>0</v>
      </c>
      <c r="H15" s="5">
        <v>123360</v>
      </c>
      <c r="I15" s="5">
        <v>670341</v>
      </c>
      <c r="J15" s="5">
        <v>2700000</v>
      </c>
      <c r="K15" s="5">
        <f t="shared" si="0"/>
        <v>4200000</v>
      </c>
      <c r="L15" s="5">
        <v>0</v>
      </c>
    </row>
    <row r="16" spans="1:12" ht="13.5">
      <c r="A16" s="15" t="s">
        <v>21</v>
      </c>
      <c r="B16" s="5">
        <v>671600</v>
      </c>
      <c r="C16" s="5">
        <v>317100</v>
      </c>
      <c r="D16" s="5">
        <v>511350</v>
      </c>
      <c r="E16" s="5">
        <v>214860</v>
      </c>
      <c r="F16" s="5">
        <v>246213</v>
      </c>
      <c r="G16" s="5">
        <v>277720</v>
      </c>
      <c r="H16" s="5">
        <v>384517</v>
      </c>
      <c r="I16" s="5">
        <v>624040</v>
      </c>
      <c r="J16" s="5">
        <v>952600</v>
      </c>
      <c r="K16" s="5">
        <f t="shared" si="0"/>
        <v>4200000</v>
      </c>
      <c r="L16" s="5">
        <v>0</v>
      </c>
    </row>
    <row r="17" spans="1:12" ht="13.5">
      <c r="A17" s="15" t="s">
        <v>81</v>
      </c>
      <c r="B17" s="5">
        <v>1631500</v>
      </c>
      <c r="C17" s="5">
        <v>154000</v>
      </c>
      <c r="D17" s="5">
        <v>112000</v>
      </c>
      <c r="E17" s="5">
        <v>86000</v>
      </c>
      <c r="F17" s="5">
        <v>738300</v>
      </c>
      <c r="G17" s="5">
        <v>307300</v>
      </c>
      <c r="H17" s="5">
        <v>368500</v>
      </c>
      <c r="I17" s="5">
        <v>532400</v>
      </c>
      <c r="J17" s="5">
        <v>270000</v>
      </c>
      <c r="K17" s="5">
        <f t="shared" si="0"/>
        <v>4200000</v>
      </c>
      <c r="L17" s="5">
        <v>0</v>
      </c>
    </row>
    <row r="18" spans="1:12" ht="13.5">
      <c r="A18" s="15" t="s">
        <v>22</v>
      </c>
      <c r="B18" s="5">
        <v>719420</v>
      </c>
      <c r="C18" s="5">
        <v>228250</v>
      </c>
      <c r="D18" s="5">
        <v>863330</v>
      </c>
      <c r="E18" s="5">
        <v>107600</v>
      </c>
      <c r="F18" s="5">
        <v>275241</v>
      </c>
      <c r="G18" s="5">
        <v>113200</v>
      </c>
      <c r="H18" s="5">
        <v>720000</v>
      </c>
      <c r="I18" s="5">
        <v>212959</v>
      </c>
      <c r="J18" s="5">
        <v>960000</v>
      </c>
      <c r="K18" s="5">
        <f t="shared" si="0"/>
        <v>4200000</v>
      </c>
      <c r="L18" s="5">
        <v>0</v>
      </c>
    </row>
    <row r="19" spans="1:12" ht="13.5">
      <c r="A19" s="15" t="s">
        <v>23</v>
      </c>
      <c r="B19" s="5">
        <v>1042140</v>
      </c>
      <c r="C19" s="5">
        <v>243024</v>
      </c>
      <c r="D19" s="5">
        <v>523031</v>
      </c>
      <c r="E19" s="5">
        <v>131241</v>
      </c>
      <c r="F19" s="5">
        <v>342032</v>
      </c>
      <c r="G19" s="5">
        <v>242816</v>
      </c>
      <c r="H19" s="5">
        <v>216814</v>
      </c>
      <c r="I19" s="5">
        <v>258902</v>
      </c>
      <c r="J19" s="5">
        <v>1200000</v>
      </c>
      <c r="K19" s="5">
        <f t="shared" si="0"/>
        <v>4200000</v>
      </c>
      <c r="L19" s="5">
        <v>0</v>
      </c>
    </row>
    <row r="20" spans="1:12" ht="13.5">
      <c r="A20" s="15" t="s">
        <v>24</v>
      </c>
      <c r="B20" s="5">
        <v>355000</v>
      </c>
      <c r="C20" s="5">
        <v>425000</v>
      </c>
      <c r="D20" s="5">
        <v>726000</v>
      </c>
      <c r="E20" s="5">
        <v>123000</v>
      </c>
      <c r="F20" s="5">
        <v>430000</v>
      </c>
      <c r="G20" s="5">
        <v>205000</v>
      </c>
      <c r="H20" s="5">
        <v>435000</v>
      </c>
      <c r="I20" s="5">
        <v>241000</v>
      </c>
      <c r="J20" s="5">
        <v>1260000</v>
      </c>
      <c r="K20" s="5">
        <f t="shared" si="0"/>
        <v>4200000</v>
      </c>
      <c r="L20" s="5">
        <v>0</v>
      </c>
    </row>
    <row r="21" spans="1:12" ht="13.5">
      <c r="A21" s="15" t="s">
        <v>25</v>
      </c>
      <c r="B21" s="5">
        <v>373380</v>
      </c>
      <c r="C21" s="5">
        <v>338800</v>
      </c>
      <c r="D21" s="5">
        <v>634200</v>
      </c>
      <c r="E21" s="5">
        <v>118410</v>
      </c>
      <c r="F21" s="5">
        <v>569400</v>
      </c>
      <c r="G21" s="5">
        <v>182637</v>
      </c>
      <c r="H21" s="5">
        <v>487973</v>
      </c>
      <c r="I21" s="5">
        <v>285600</v>
      </c>
      <c r="J21" s="5">
        <v>1209600</v>
      </c>
      <c r="K21" s="5">
        <f t="shared" si="0"/>
        <v>4200000</v>
      </c>
      <c r="L21" s="5">
        <v>0</v>
      </c>
    </row>
    <row r="22" spans="1:12" ht="13.5">
      <c r="A22" s="15" t="s">
        <v>26</v>
      </c>
      <c r="B22" s="5">
        <v>348991</v>
      </c>
      <c r="C22" s="5">
        <v>548204</v>
      </c>
      <c r="D22" s="5">
        <v>808356</v>
      </c>
      <c r="E22" s="5">
        <v>233890</v>
      </c>
      <c r="F22" s="5">
        <v>338954</v>
      </c>
      <c r="G22" s="5">
        <v>47100</v>
      </c>
      <c r="H22" s="5">
        <v>262152</v>
      </c>
      <c r="I22" s="5">
        <v>1669184</v>
      </c>
      <c r="J22" s="5">
        <v>0</v>
      </c>
      <c r="K22" s="5">
        <f t="shared" si="0"/>
        <v>4256831</v>
      </c>
      <c r="L22" s="5">
        <v>0</v>
      </c>
    </row>
    <row r="23" spans="1:12" ht="13.5">
      <c r="A23" s="15" t="s">
        <v>28</v>
      </c>
      <c r="B23" s="5">
        <v>133400</v>
      </c>
      <c r="C23" s="5">
        <v>182681</v>
      </c>
      <c r="D23" s="5">
        <v>363000</v>
      </c>
      <c r="E23" s="5">
        <v>212220</v>
      </c>
      <c r="F23" s="5">
        <v>215732</v>
      </c>
      <c r="G23" s="5">
        <v>335000</v>
      </c>
      <c r="H23" s="1">
        <v>1206982</v>
      </c>
      <c r="I23" s="5">
        <v>402785</v>
      </c>
      <c r="J23" s="5">
        <v>1148200</v>
      </c>
      <c r="K23" s="5">
        <f t="shared" si="0"/>
        <v>4200000</v>
      </c>
      <c r="L23" s="5">
        <v>0</v>
      </c>
    </row>
    <row r="24" spans="1:12" ht="13.5">
      <c r="A24" s="15" t="s">
        <v>29</v>
      </c>
      <c r="B24" s="5">
        <v>755500</v>
      </c>
      <c r="C24" s="5">
        <v>726200</v>
      </c>
      <c r="D24" s="5">
        <v>531400</v>
      </c>
      <c r="E24" s="5">
        <v>155000</v>
      </c>
      <c r="F24" s="5">
        <v>430400</v>
      </c>
      <c r="G24" s="5">
        <v>271500</v>
      </c>
      <c r="H24" s="5">
        <v>460000</v>
      </c>
      <c r="I24" s="5">
        <v>270000</v>
      </c>
      <c r="J24" s="5">
        <v>600000</v>
      </c>
      <c r="K24" s="5">
        <f t="shared" si="0"/>
        <v>4200000</v>
      </c>
      <c r="L24" s="5">
        <v>0</v>
      </c>
    </row>
    <row r="25" spans="1:12" ht="13.5">
      <c r="A25" s="15" t="s">
        <v>30</v>
      </c>
      <c r="B25" s="5">
        <v>321750</v>
      </c>
      <c r="C25" s="5">
        <v>420350</v>
      </c>
      <c r="D25" s="5">
        <v>351300</v>
      </c>
      <c r="E25" s="5">
        <v>0</v>
      </c>
      <c r="F25" s="5">
        <v>142210</v>
      </c>
      <c r="G25" s="5">
        <v>1293540</v>
      </c>
      <c r="H25" s="5">
        <v>630470</v>
      </c>
      <c r="I25" s="5">
        <v>376800</v>
      </c>
      <c r="J25" s="5">
        <v>663580</v>
      </c>
      <c r="K25" s="5">
        <f t="shared" si="0"/>
        <v>4200000</v>
      </c>
      <c r="L25" s="5">
        <v>0</v>
      </c>
    </row>
    <row r="26" spans="1:12" ht="13.5">
      <c r="A26" s="15" t="s">
        <v>31</v>
      </c>
      <c r="B26" s="5">
        <v>200000</v>
      </c>
      <c r="C26" s="5">
        <v>0</v>
      </c>
      <c r="D26" s="5">
        <v>318940</v>
      </c>
      <c r="E26" s="5">
        <v>0</v>
      </c>
      <c r="F26" s="5">
        <v>172320</v>
      </c>
      <c r="G26" s="5">
        <v>775340</v>
      </c>
      <c r="H26" s="5">
        <v>0</v>
      </c>
      <c r="I26" s="5">
        <v>411600</v>
      </c>
      <c r="J26" s="5">
        <v>2321800</v>
      </c>
      <c r="K26" s="5">
        <f t="shared" si="0"/>
        <v>4200000</v>
      </c>
      <c r="L26" s="5">
        <v>0</v>
      </c>
    </row>
    <row r="27" spans="1:12" ht="13.5">
      <c r="A27" s="15" t="s">
        <v>32</v>
      </c>
      <c r="B27" s="5">
        <v>1267500</v>
      </c>
      <c r="C27" s="5">
        <v>618200</v>
      </c>
      <c r="D27" s="5">
        <v>334000</v>
      </c>
      <c r="E27" s="5">
        <v>155600</v>
      </c>
      <c r="F27" s="5">
        <v>214900</v>
      </c>
      <c r="G27" s="5">
        <v>288800</v>
      </c>
      <c r="H27" s="5">
        <v>360000</v>
      </c>
      <c r="I27" s="5">
        <v>258300</v>
      </c>
      <c r="J27" s="5">
        <v>702700</v>
      </c>
      <c r="K27" s="5">
        <f t="shared" si="0"/>
        <v>4200000</v>
      </c>
      <c r="L27" s="5">
        <v>0</v>
      </c>
    </row>
    <row r="28" spans="1:12" ht="13.5">
      <c r="A28" s="15" t="s">
        <v>33</v>
      </c>
      <c r="B28" s="5">
        <v>675000</v>
      </c>
      <c r="C28" s="5">
        <v>323000</v>
      </c>
      <c r="D28" s="5">
        <v>228000</v>
      </c>
      <c r="E28" s="5">
        <v>218000</v>
      </c>
      <c r="F28" s="5">
        <v>274000</v>
      </c>
      <c r="G28" s="5">
        <v>1150000</v>
      </c>
      <c r="H28" s="5">
        <v>0</v>
      </c>
      <c r="I28" s="5">
        <v>255000</v>
      </c>
      <c r="J28" s="5">
        <v>1077000</v>
      </c>
      <c r="K28" s="5">
        <f t="shared" si="0"/>
        <v>4200000</v>
      </c>
      <c r="L28" s="5">
        <v>0</v>
      </c>
    </row>
    <row r="29" spans="1:12" ht="13.5">
      <c r="A29" s="15" t="s">
        <v>34</v>
      </c>
      <c r="B29" s="5">
        <v>1721671</v>
      </c>
      <c r="C29" s="5">
        <v>7140</v>
      </c>
      <c r="D29" s="5">
        <v>85230</v>
      </c>
      <c r="E29" s="5">
        <v>9382</v>
      </c>
      <c r="F29" s="5">
        <v>281317</v>
      </c>
      <c r="G29" s="5">
        <v>176315</v>
      </c>
      <c r="H29" s="5">
        <v>1087126</v>
      </c>
      <c r="I29" s="5">
        <v>90369</v>
      </c>
      <c r="J29" s="5">
        <v>741450</v>
      </c>
      <c r="K29" s="5">
        <f t="shared" si="0"/>
        <v>4200000</v>
      </c>
      <c r="L29" s="5">
        <v>0</v>
      </c>
    </row>
    <row r="30" spans="1:12" ht="13.5">
      <c r="A30" s="15" t="s">
        <v>35</v>
      </c>
      <c r="B30" s="5">
        <v>278000</v>
      </c>
      <c r="C30" s="5">
        <v>532000</v>
      </c>
      <c r="D30" s="5">
        <v>248200</v>
      </c>
      <c r="E30" s="5">
        <v>316300</v>
      </c>
      <c r="F30" s="5">
        <v>689500</v>
      </c>
      <c r="G30" s="5">
        <v>455000</v>
      </c>
      <c r="H30" s="5">
        <v>653000</v>
      </c>
      <c r="I30" s="5">
        <v>764000</v>
      </c>
      <c r="J30" s="5">
        <v>264000</v>
      </c>
      <c r="K30" s="5">
        <f>SUM(B30:J30)</f>
        <v>4200000</v>
      </c>
      <c r="L30" s="5">
        <v>0</v>
      </c>
    </row>
    <row r="31" spans="1:12" ht="13.5">
      <c r="A31" s="15" t="s">
        <v>36</v>
      </c>
      <c r="B31" s="5">
        <v>514080</v>
      </c>
      <c r="C31" s="5">
        <v>407330</v>
      </c>
      <c r="D31" s="5">
        <v>394250</v>
      </c>
      <c r="E31" s="5">
        <v>185570</v>
      </c>
      <c r="F31" s="5">
        <v>413820</v>
      </c>
      <c r="G31" s="5">
        <v>241530</v>
      </c>
      <c r="H31" s="5">
        <v>384000</v>
      </c>
      <c r="I31" s="5">
        <v>291420</v>
      </c>
      <c r="J31" s="5">
        <v>1368000</v>
      </c>
      <c r="K31" s="5">
        <f aca="true" t="shared" si="1" ref="K31:K37">SUM(B31:J31)</f>
        <v>4200000</v>
      </c>
      <c r="L31" s="5">
        <v>0</v>
      </c>
    </row>
    <row r="32" spans="1:12" ht="13.5">
      <c r="A32" s="15" t="s">
        <v>37</v>
      </c>
      <c r="B32" s="5">
        <v>36000</v>
      </c>
      <c r="C32" s="5">
        <v>185700</v>
      </c>
      <c r="D32" s="5">
        <v>120600</v>
      </c>
      <c r="E32" s="5">
        <v>160000</v>
      </c>
      <c r="F32" s="5">
        <v>235188</v>
      </c>
      <c r="G32" s="5">
        <v>215000</v>
      </c>
      <c r="H32" s="5">
        <v>1022000</v>
      </c>
      <c r="I32" s="5">
        <v>465512</v>
      </c>
      <c r="J32" s="5">
        <v>1760000</v>
      </c>
      <c r="K32" s="5">
        <f t="shared" si="1"/>
        <v>4200000</v>
      </c>
      <c r="L32" s="5">
        <v>0</v>
      </c>
    </row>
    <row r="33" spans="1:12" ht="13.5">
      <c r="A33" s="15" t="s">
        <v>38</v>
      </c>
      <c r="B33" s="5">
        <v>446000</v>
      </c>
      <c r="C33" s="5">
        <v>230000</v>
      </c>
      <c r="D33" s="5">
        <v>440000</v>
      </c>
      <c r="E33" s="5">
        <v>420000</v>
      </c>
      <c r="F33" s="5">
        <v>194000</v>
      </c>
      <c r="G33" s="5">
        <v>250000</v>
      </c>
      <c r="H33" s="5">
        <v>510000</v>
      </c>
      <c r="I33" s="5">
        <v>510000</v>
      </c>
      <c r="J33" s="5">
        <v>1200000</v>
      </c>
      <c r="K33" s="5">
        <f t="shared" si="1"/>
        <v>4200000</v>
      </c>
      <c r="L33" s="5">
        <v>0</v>
      </c>
    </row>
    <row r="34" spans="1:12" ht="13.5">
      <c r="A34" s="15" t="s">
        <v>39</v>
      </c>
      <c r="B34" s="5">
        <v>376100</v>
      </c>
      <c r="C34" s="5">
        <v>420005</v>
      </c>
      <c r="D34" s="5">
        <v>699900</v>
      </c>
      <c r="E34" s="5">
        <v>155000</v>
      </c>
      <c r="F34" s="5">
        <v>446186</v>
      </c>
      <c r="G34" s="5">
        <v>220354</v>
      </c>
      <c r="H34" s="5">
        <v>800000</v>
      </c>
      <c r="I34" s="5">
        <v>329385</v>
      </c>
      <c r="J34" s="5">
        <v>753070</v>
      </c>
      <c r="K34" s="5">
        <f t="shared" si="1"/>
        <v>4200000</v>
      </c>
      <c r="L34" s="5">
        <v>0</v>
      </c>
    </row>
    <row r="35" spans="1:12" ht="13.5">
      <c r="A35" s="15" t="s">
        <v>40</v>
      </c>
      <c r="B35" s="5">
        <v>669096</v>
      </c>
      <c r="C35" s="5">
        <v>413400</v>
      </c>
      <c r="D35" s="5">
        <v>106600</v>
      </c>
      <c r="E35" s="5">
        <v>62300</v>
      </c>
      <c r="F35" s="5">
        <v>191604</v>
      </c>
      <c r="G35" s="5">
        <v>837000</v>
      </c>
      <c r="H35" s="5">
        <v>423000</v>
      </c>
      <c r="I35" s="5">
        <v>357000</v>
      </c>
      <c r="J35" s="5">
        <v>1140000</v>
      </c>
      <c r="K35" s="5">
        <f t="shared" si="1"/>
        <v>4200000</v>
      </c>
      <c r="L35" s="5">
        <v>0</v>
      </c>
    </row>
    <row r="36" spans="1:12" ht="13.5">
      <c r="A36" s="15" t="s">
        <v>41</v>
      </c>
      <c r="B36" s="5">
        <v>436735</v>
      </c>
      <c r="C36" s="5">
        <v>250016</v>
      </c>
      <c r="D36" s="5">
        <v>264236</v>
      </c>
      <c r="E36" s="5">
        <v>108654</v>
      </c>
      <c r="F36" s="5">
        <v>311061</v>
      </c>
      <c r="G36" s="5">
        <v>351225</v>
      </c>
      <c r="H36" s="5">
        <v>850965</v>
      </c>
      <c r="I36" s="5">
        <v>507158</v>
      </c>
      <c r="J36" s="5">
        <v>1119950</v>
      </c>
      <c r="K36" s="5">
        <f t="shared" si="1"/>
        <v>4200000</v>
      </c>
      <c r="L36" s="5">
        <v>0</v>
      </c>
    </row>
    <row r="37" spans="1:12" ht="13.5">
      <c r="A37" s="15" t="s">
        <v>42</v>
      </c>
      <c r="B37" s="5">
        <v>1501390</v>
      </c>
      <c r="C37" s="5">
        <v>156263</v>
      </c>
      <c r="D37" s="5">
        <v>102500</v>
      </c>
      <c r="E37" s="5">
        <v>9831</v>
      </c>
      <c r="F37" s="5">
        <v>112650</v>
      </c>
      <c r="G37" s="5">
        <v>0</v>
      </c>
      <c r="H37" s="5">
        <v>720286</v>
      </c>
      <c r="I37" s="5">
        <v>163920</v>
      </c>
      <c r="J37" s="5">
        <v>1433160</v>
      </c>
      <c r="K37" s="5">
        <f t="shared" si="1"/>
        <v>4200000</v>
      </c>
      <c r="L37" s="5">
        <v>0</v>
      </c>
    </row>
    <row r="38" spans="1:12" ht="13.5">
      <c r="A38" s="15" t="s">
        <v>72</v>
      </c>
      <c r="B38" s="5">
        <v>758400</v>
      </c>
      <c r="C38" s="5">
        <v>425400</v>
      </c>
      <c r="D38" s="5">
        <v>682840</v>
      </c>
      <c r="E38" s="5">
        <v>285822</v>
      </c>
      <c r="F38" s="5">
        <v>1358520</v>
      </c>
      <c r="G38" s="5">
        <v>0</v>
      </c>
      <c r="H38" s="5">
        <v>600000</v>
      </c>
      <c r="I38" s="5">
        <v>89018</v>
      </c>
      <c r="J38" s="5">
        <v>0</v>
      </c>
      <c r="K38" s="5">
        <f>SUM(B38:J38)</f>
        <v>4200000</v>
      </c>
      <c r="L38" s="5">
        <v>0</v>
      </c>
    </row>
    <row r="39" spans="1:12" ht="13.5">
      <c r="A39" s="15"/>
      <c r="B39" s="3" t="s">
        <v>3</v>
      </c>
      <c r="C39" s="3" t="s">
        <v>8</v>
      </c>
      <c r="D39" s="3" t="s">
        <v>9</v>
      </c>
      <c r="E39" s="3" t="s">
        <v>4</v>
      </c>
      <c r="F39" s="3" t="s">
        <v>5</v>
      </c>
      <c r="G39" s="3" t="s">
        <v>10</v>
      </c>
      <c r="H39" s="3" t="s">
        <v>6</v>
      </c>
      <c r="I39" s="3" t="s">
        <v>11</v>
      </c>
      <c r="J39" s="3" t="s">
        <v>12</v>
      </c>
      <c r="K39" s="3" t="s">
        <v>13</v>
      </c>
      <c r="L39" s="3" t="s">
        <v>7</v>
      </c>
    </row>
    <row r="40" spans="1:12" ht="13.5">
      <c r="A40" s="15" t="s">
        <v>73</v>
      </c>
      <c r="B40" s="5">
        <v>429900</v>
      </c>
      <c r="C40" s="5">
        <v>428100</v>
      </c>
      <c r="D40" s="5">
        <v>537700</v>
      </c>
      <c r="E40" s="5">
        <v>437032</v>
      </c>
      <c r="F40" s="5">
        <v>187468</v>
      </c>
      <c r="G40" s="5">
        <v>1372700</v>
      </c>
      <c r="H40" s="5">
        <v>432000</v>
      </c>
      <c r="I40" s="5">
        <v>375100</v>
      </c>
      <c r="J40" s="5">
        <v>0</v>
      </c>
      <c r="K40" s="5">
        <f aca="true" t="shared" si="2" ref="K40:K48">SUM(B40:J40)</f>
        <v>4200000</v>
      </c>
      <c r="L40" s="5">
        <v>0</v>
      </c>
    </row>
    <row r="41" spans="1:12" ht="13.5">
      <c r="A41" s="15" t="s">
        <v>70</v>
      </c>
      <c r="B41" s="5">
        <v>573000</v>
      </c>
      <c r="C41" s="5">
        <v>344000</v>
      </c>
      <c r="D41" s="5">
        <v>770000</v>
      </c>
      <c r="E41" s="5">
        <v>72100</v>
      </c>
      <c r="F41" s="5">
        <v>107400</v>
      </c>
      <c r="G41" s="5">
        <v>514500</v>
      </c>
      <c r="H41" s="5">
        <v>320000</v>
      </c>
      <c r="I41" s="5">
        <v>264000</v>
      </c>
      <c r="J41" s="5">
        <v>1235000</v>
      </c>
      <c r="K41" s="5">
        <f t="shared" si="2"/>
        <v>4200000</v>
      </c>
      <c r="L41" s="5">
        <v>0</v>
      </c>
    </row>
    <row r="42" spans="1:12" ht="13.5">
      <c r="A42" s="15" t="s">
        <v>74</v>
      </c>
      <c r="B42" s="5">
        <v>1221466</v>
      </c>
      <c r="C42" s="5">
        <v>216897</v>
      </c>
      <c r="D42" s="5">
        <v>386182</v>
      </c>
      <c r="E42" s="5">
        <v>128532</v>
      </c>
      <c r="F42" s="5">
        <v>360604</v>
      </c>
      <c r="G42" s="5">
        <v>724800</v>
      </c>
      <c r="H42" s="5">
        <v>102435</v>
      </c>
      <c r="I42" s="5">
        <v>592484</v>
      </c>
      <c r="J42" s="5">
        <v>466600</v>
      </c>
      <c r="K42" s="5">
        <f t="shared" si="2"/>
        <v>4200000</v>
      </c>
      <c r="L42" s="5">
        <v>0</v>
      </c>
    </row>
    <row r="43" spans="1:12" ht="13.5">
      <c r="A43" s="15" t="s">
        <v>75</v>
      </c>
      <c r="B43" s="5">
        <v>683000</v>
      </c>
      <c r="C43" s="5">
        <v>513674</v>
      </c>
      <c r="D43" s="5">
        <v>816300</v>
      </c>
      <c r="E43" s="5">
        <v>298000</v>
      </c>
      <c r="F43" s="5">
        <v>432006</v>
      </c>
      <c r="G43" s="5">
        <v>398020</v>
      </c>
      <c r="H43" s="5">
        <v>324000</v>
      </c>
      <c r="I43" s="5">
        <v>216200</v>
      </c>
      <c r="J43" s="5">
        <v>518800</v>
      </c>
      <c r="K43" s="5">
        <f t="shared" si="2"/>
        <v>4200000</v>
      </c>
      <c r="L43" s="5">
        <v>0</v>
      </c>
    </row>
    <row r="44" spans="1:12" ht="13.5">
      <c r="A44" s="15" t="s">
        <v>62</v>
      </c>
      <c r="B44" s="5">
        <v>0</v>
      </c>
      <c r="C44" s="5">
        <v>105000</v>
      </c>
      <c r="D44" s="5">
        <v>143030</v>
      </c>
      <c r="E44" s="5">
        <v>0</v>
      </c>
      <c r="F44" s="5">
        <v>235853</v>
      </c>
      <c r="G44" s="5">
        <v>1941510</v>
      </c>
      <c r="H44" s="5">
        <v>1541500</v>
      </c>
      <c r="I44" s="5">
        <v>233107</v>
      </c>
      <c r="J44" s="5">
        <v>0</v>
      </c>
      <c r="K44" s="5">
        <f t="shared" si="2"/>
        <v>4200000</v>
      </c>
      <c r="L44" s="5">
        <v>0</v>
      </c>
    </row>
    <row r="45" spans="1:12" ht="13.5">
      <c r="A45" s="15" t="s">
        <v>76</v>
      </c>
      <c r="B45" s="5">
        <v>130975</v>
      </c>
      <c r="C45" s="5">
        <v>272940</v>
      </c>
      <c r="D45" s="5">
        <v>125000</v>
      </c>
      <c r="E45" s="5">
        <v>253150</v>
      </c>
      <c r="F45" s="5">
        <v>470000</v>
      </c>
      <c r="G45" s="5">
        <v>503680</v>
      </c>
      <c r="H45" s="5">
        <v>1368083</v>
      </c>
      <c r="I45" s="5">
        <v>226172</v>
      </c>
      <c r="J45" s="5">
        <v>850000</v>
      </c>
      <c r="K45" s="5">
        <f t="shared" si="2"/>
        <v>4200000</v>
      </c>
      <c r="L45" s="5">
        <v>0</v>
      </c>
    </row>
    <row r="46" spans="1:12" ht="13.5">
      <c r="A46" s="15" t="s">
        <v>77</v>
      </c>
      <c r="B46" s="5">
        <v>173065</v>
      </c>
      <c r="C46" s="5">
        <v>0</v>
      </c>
      <c r="D46" s="5">
        <v>0</v>
      </c>
      <c r="E46" s="5">
        <v>0</v>
      </c>
      <c r="F46" s="5">
        <v>156000</v>
      </c>
      <c r="G46" s="5">
        <v>114550</v>
      </c>
      <c r="H46" s="5">
        <v>855015</v>
      </c>
      <c r="I46" s="5">
        <v>350470</v>
      </c>
      <c r="J46" s="5">
        <v>2550900</v>
      </c>
      <c r="K46" s="5">
        <f t="shared" si="2"/>
        <v>4200000</v>
      </c>
      <c r="L46" s="5">
        <v>0</v>
      </c>
    </row>
    <row r="47" spans="1:12" ht="13.5">
      <c r="A47" s="15" t="s">
        <v>78</v>
      </c>
      <c r="B47" s="5">
        <v>2087120</v>
      </c>
      <c r="C47" s="5">
        <v>239200</v>
      </c>
      <c r="D47" s="5">
        <v>21110</v>
      </c>
      <c r="E47" s="5">
        <v>0</v>
      </c>
      <c r="F47" s="5">
        <v>222476</v>
      </c>
      <c r="G47" s="5">
        <v>336350</v>
      </c>
      <c r="H47" s="5">
        <v>598770</v>
      </c>
      <c r="I47" s="5">
        <v>694974</v>
      </c>
      <c r="J47" s="5">
        <v>0</v>
      </c>
      <c r="K47" s="5">
        <f t="shared" si="2"/>
        <v>4200000</v>
      </c>
      <c r="L47" s="5">
        <v>0</v>
      </c>
    </row>
    <row r="48" spans="1:12" ht="13.5">
      <c r="A48" s="15" t="s">
        <v>79</v>
      </c>
      <c r="B48" s="5">
        <v>456798</v>
      </c>
      <c r="C48" s="5">
        <v>638087</v>
      </c>
      <c r="D48" s="5">
        <v>1103251</v>
      </c>
      <c r="E48" s="5">
        <v>12000</v>
      </c>
      <c r="F48" s="5">
        <v>171353</v>
      </c>
      <c r="G48" s="5">
        <v>912627</v>
      </c>
      <c r="H48" s="5">
        <v>442134</v>
      </c>
      <c r="I48" s="5">
        <v>253750</v>
      </c>
      <c r="J48" s="5">
        <v>210000</v>
      </c>
      <c r="K48" s="5">
        <f t="shared" si="2"/>
        <v>4200000</v>
      </c>
      <c r="L48" s="5">
        <v>0</v>
      </c>
    </row>
    <row r="49" spans="1:19" s="9" customFormat="1" ht="14.25" thickBot="1">
      <c r="A49" s="7" t="s">
        <v>63</v>
      </c>
      <c r="B49" s="8">
        <f aca="true" t="shared" si="3" ref="B49:L49">SUM(B9:B48)</f>
        <v>22530184</v>
      </c>
      <c r="C49" s="8">
        <f t="shared" si="3"/>
        <v>13075601</v>
      </c>
      <c r="D49" s="8">
        <f t="shared" si="3"/>
        <v>16743631</v>
      </c>
      <c r="E49" s="8">
        <f t="shared" si="3"/>
        <v>5658519</v>
      </c>
      <c r="F49" s="8">
        <f t="shared" si="3"/>
        <v>12406907</v>
      </c>
      <c r="G49" s="8">
        <f t="shared" si="3"/>
        <v>16605250</v>
      </c>
      <c r="H49" s="8">
        <f t="shared" si="3"/>
        <v>21481166</v>
      </c>
      <c r="I49" s="8">
        <f t="shared" si="3"/>
        <v>14841173</v>
      </c>
      <c r="J49" s="8">
        <f t="shared" si="3"/>
        <v>36314400</v>
      </c>
      <c r="K49" s="8">
        <f t="shared" si="3"/>
        <v>159656831</v>
      </c>
      <c r="L49" s="8">
        <f t="shared" si="3"/>
        <v>0</v>
      </c>
      <c r="M49" s="12"/>
      <c r="N49" s="12"/>
      <c r="O49" s="12"/>
      <c r="P49" s="12"/>
      <c r="Q49" s="12"/>
      <c r="R49" s="12"/>
      <c r="S49" s="12"/>
    </row>
    <row r="50" spans="1:12" ht="14.25" thickTop="1">
      <c r="A50" s="6" t="s">
        <v>69</v>
      </c>
      <c r="B50" s="20" t="s">
        <v>86</v>
      </c>
      <c r="C50" s="21"/>
      <c r="D50" s="21"/>
      <c r="E50" s="21"/>
      <c r="F50" s="21"/>
      <c r="G50" s="21"/>
      <c r="H50" s="21"/>
      <c r="I50" s="21"/>
      <c r="J50" s="21"/>
      <c r="K50" s="21"/>
      <c r="L50" s="22"/>
    </row>
    <row r="51" spans="1:12" ht="13.5">
      <c r="A51" s="15" t="s">
        <v>71</v>
      </c>
      <c r="B51" s="5">
        <v>924597</v>
      </c>
      <c r="C51" s="5">
        <v>575790</v>
      </c>
      <c r="D51" s="5">
        <v>510405</v>
      </c>
      <c r="E51" s="5">
        <v>132970</v>
      </c>
      <c r="F51" s="5">
        <v>262620</v>
      </c>
      <c r="G51" s="5">
        <v>743420</v>
      </c>
      <c r="H51" s="5">
        <v>326670</v>
      </c>
      <c r="I51" s="5">
        <v>400275</v>
      </c>
      <c r="J51" s="5">
        <v>312450</v>
      </c>
      <c r="K51" s="5">
        <f aca="true" t="shared" si="4" ref="K51:K58">SUM(B51:J51)</f>
        <v>4189197</v>
      </c>
      <c r="L51" s="5">
        <v>10803</v>
      </c>
    </row>
    <row r="52" spans="1:12" ht="13.5">
      <c r="A52" s="15" t="s">
        <v>44</v>
      </c>
      <c r="B52" s="5">
        <v>738503</v>
      </c>
      <c r="C52" s="5">
        <v>540669</v>
      </c>
      <c r="D52" s="5">
        <v>726706</v>
      </c>
      <c r="E52" s="5">
        <v>310447</v>
      </c>
      <c r="F52" s="5">
        <v>460760</v>
      </c>
      <c r="G52" s="5">
        <v>513428</v>
      </c>
      <c r="H52" s="5">
        <v>0</v>
      </c>
      <c r="I52" s="5">
        <v>309487</v>
      </c>
      <c r="J52" s="5">
        <v>600000</v>
      </c>
      <c r="K52" s="5">
        <f t="shared" si="4"/>
        <v>4200000</v>
      </c>
      <c r="L52" s="5">
        <v>0</v>
      </c>
    </row>
    <row r="53" spans="1:12" ht="13.5">
      <c r="A53" s="15" t="s">
        <v>45</v>
      </c>
      <c r="B53" s="5">
        <v>600000</v>
      </c>
      <c r="C53" s="5">
        <v>0</v>
      </c>
      <c r="D53" s="5">
        <v>51120</v>
      </c>
      <c r="E53" s="5">
        <v>0</v>
      </c>
      <c r="F53" s="5">
        <v>66600</v>
      </c>
      <c r="G53" s="5">
        <v>505659</v>
      </c>
      <c r="H53" s="5">
        <v>300000</v>
      </c>
      <c r="I53" s="5">
        <v>727741</v>
      </c>
      <c r="J53" s="5">
        <v>1948880</v>
      </c>
      <c r="K53" s="5">
        <f t="shared" si="4"/>
        <v>4200000</v>
      </c>
      <c r="L53" s="5">
        <v>0</v>
      </c>
    </row>
    <row r="54" spans="1:12" ht="13.5">
      <c r="A54" s="15" t="s">
        <v>46</v>
      </c>
      <c r="B54" s="5">
        <v>786425</v>
      </c>
      <c r="C54" s="5">
        <v>392112</v>
      </c>
      <c r="D54" s="5">
        <v>203763</v>
      </c>
      <c r="E54" s="5">
        <v>315840</v>
      </c>
      <c r="F54" s="5">
        <v>52640</v>
      </c>
      <c r="G54" s="5">
        <v>834361</v>
      </c>
      <c r="H54" s="5">
        <v>303852</v>
      </c>
      <c r="I54" s="5">
        <v>304207</v>
      </c>
      <c r="J54" s="5">
        <v>1006800</v>
      </c>
      <c r="K54" s="5">
        <f t="shared" si="4"/>
        <v>4200000</v>
      </c>
      <c r="L54" s="5">
        <v>0</v>
      </c>
    </row>
    <row r="55" spans="1:12" ht="13.5">
      <c r="A55" s="15" t="s">
        <v>47</v>
      </c>
      <c r="B55" s="5">
        <v>350500</v>
      </c>
      <c r="C55" s="5">
        <v>264000</v>
      </c>
      <c r="D55" s="5">
        <v>408000</v>
      </c>
      <c r="E55" s="5">
        <v>157500</v>
      </c>
      <c r="F55" s="5">
        <v>327736</v>
      </c>
      <c r="G55" s="5">
        <v>653900</v>
      </c>
      <c r="H55" s="5">
        <v>353000</v>
      </c>
      <c r="I55" s="5">
        <v>202000</v>
      </c>
      <c r="J55" s="5">
        <v>960000</v>
      </c>
      <c r="K55" s="5">
        <f t="shared" si="4"/>
        <v>3676636</v>
      </c>
      <c r="L55" s="5">
        <v>523364</v>
      </c>
    </row>
    <row r="56" spans="1:12" ht="13.5">
      <c r="A56" s="15" t="s">
        <v>48</v>
      </c>
      <c r="B56" s="5">
        <v>630000</v>
      </c>
      <c r="C56" s="5">
        <v>189457</v>
      </c>
      <c r="D56" s="5">
        <v>21500</v>
      </c>
      <c r="E56" s="5">
        <v>1717</v>
      </c>
      <c r="F56" s="5">
        <v>51380</v>
      </c>
      <c r="G56" s="5">
        <v>684787</v>
      </c>
      <c r="H56" s="5">
        <v>1594190</v>
      </c>
      <c r="I56" s="5">
        <v>476969</v>
      </c>
      <c r="J56" s="5">
        <v>550000</v>
      </c>
      <c r="K56" s="5">
        <f t="shared" si="4"/>
        <v>4200000</v>
      </c>
      <c r="L56" s="5">
        <v>0</v>
      </c>
    </row>
    <row r="57" spans="1:12" ht="13.5">
      <c r="A57" s="15" t="s">
        <v>49</v>
      </c>
      <c r="B57" s="5">
        <v>273070</v>
      </c>
      <c r="C57" s="5">
        <v>514460</v>
      </c>
      <c r="D57" s="5">
        <v>716388</v>
      </c>
      <c r="E57" s="5">
        <v>38317</v>
      </c>
      <c r="F57" s="5">
        <v>63211</v>
      </c>
      <c r="G57" s="5">
        <v>2207200</v>
      </c>
      <c r="H57" s="5">
        <v>166826</v>
      </c>
      <c r="I57" s="5">
        <v>70528</v>
      </c>
      <c r="J57" s="5">
        <v>150000</v>
      </c>
      <c r="K57" s="5">
        <f t="shared" si="4"/>
        <v>4200000</v>
      </c>
      <c r="L57" s="5">
        <v>0</v>
      </c>
    </row>
    <row r="58" spans="1:12" ht="13.5">
      <c r="A58" s="15" t="s">
        <v>50</v>
      </c>
      <c r="B58" s="5">
        <v>286800</v>
      </c>
      <c r="C58" s="5">
        <v>407000</v>
      </c>
      <c r="D58" s="5">
        <v>665000</v>
      </c>
      <c r="E58" s="5">
        <v>463000</v>
      </c>
      <c r="F58" s="5">
        <v>398800</v>
      </c>
      <c r="G58" s="5">
        <v>664000</v>
      </c>
      <c r="H58" s="5">
        <v>330000</v>
      </c>
      <c r="I58" s="5">
        <v>205400</v>
      </c>
      <c r="J58" s="5">
        <v>780000</v>
      </c>
      <c r="K58" s="5">
        <f t="shared" si="4"/>
        <v>4200000</v>
      </c>
      <c r="L58" s="5">
        <v>0</v>
      </c>
    </row>
    <row r="59" spans="1:19" s="9" customFormat="1" ht="14.25" thickBot="1">
      <c r="A59" s="7" t="s">
        <v>64</v>
      </c>
      <c r="B59" s="8">
        <f aca="true" t="shared" si="5" ref="B59:J59">SUM(B51:B58)</f>
        <v>4589895</v>
      </c>
      <c r="C59" s="8">
        <f t="shared" si="5"/>
        <v>2883488</v>
      </c>
      <c r="D59" s="8">
        <f t="shared" si="5"/>
        <v>3302882</v>
      </c>
      <c r="E59" s="8">
        <f t="shared" si="5"/>
        <v>1419791</v>
      </c>
      <c r="F59" s="8">
        <f t="shared" si="5"/>
        <v>1683747</v>
      </c>
      <c r="G59" s="8">
        <f t="shared" si="5"/>
        <v>6806755</v>
      </c>
      <c r="H59" s="8">
        <f t="shared" si="5"/>
        <v>3374538</v>
      </c>
      <c r="I59" s="8">
        <f t="shared" si="5"/>
        <v>2696607</v>
      </c>
      <c r="J59" s="8">
        <f t="shared" si="5"/>
        <v>6308130</v>
      </c>
      <c r="K59" s="8">
        <f>SUM(B59:J59)</f>
        <v>33065833</v>
      </c>
      <c r="L59" s="8">
        <f>SUM(L51:L58)</f>
        <v>534167</v>
      </c>
      <c r="M59" s="12"/>
      <c r="N59" s="12"/>
      <c r="O59" s="12"/>
      <c r="P59" s="12"/>
      <c r="Q59" s="12"/>
      <c r="R59" s="12"/>
      <c r="S59" s="12"/>
    </row>
    <row r="60" spans="1:12" ht="14.25" thickTop="1">
      <c r="A60" s="6" t="s">
        <v>51</v>
      </c>
      <c r="B60" s="23" t="s">
        <v>85</v>
      </c>
      <c r="C60" s="24"/>
      <c r="D60" s="24"/>
      <c r="E60" s="24"/>
      <c r="F60" s="24"/>
      <c r="G60" s="24"/>
      <c r="H60" s="24"/>
      <c r="I60" s="24"/>
      <c r="J60" s="24"/>
      <c r="K60" s="24"/>
      <c r="L60" s="25"/>
    </row>
    <row r="61" spans="1:12" ht="13.5">
      <c r="A61" s="15" t="s">
        <v>52</v>
      </c>
      <c r="B61" s="5">
        <v>484970</v>
      </c>
      <c r="C61" s="5">
        <v>480993</v>
      </c>
      <c r="D61" s="5">
        <v>473739</v>
      </c>
      <c r="E61" s="5">
        <v>467914</v>
      </c>
      <c r="F61" s="5">
        <v>490268</v>
      </c>
      <c r="G61" s="5">
        <v>500870</v>
      </c>
      <c r="H61" s="5">
        <v>485007</v>
      </c>
      <c r="I61" s="5">
        <v>503239</v>
      </c>
      <c r="J61" s="5">
        <v>313000</v>
      </c>
      <c r="K61" s="5">
        <f aca="true" t="shared" si="6" ref="K61:K66">SUM(B61:J61)</f>
        <v>4200000</v>
      </c>
      <c r="L61" s="5">
        <v>0</v>
      </c>
    </row>
    <row r="62" spans="1:12" ht="13.5">
      <c r="A62" s="15" t="s">
        <v>53</v>
      </c>
      <c r="B62" s="5">
        <v>560646</v>
      </c>
      <c r="C62" s="5">
        <v>382154</v>
      </c>
      <c r="D62" s="5">
        <v>251582</v>
      </c>
      <c r="E62" s="5">
        <v>622565</v>
      </c>
      <c r="F62" s="5">
        <v>337128</v>
      </c>
      <c r="G62" s="5">
        <v>603970</v>
      </c>
      <c r="H62" s="5">
        <v>555993</v>
      </c>
      <c r="I62" s="5">
        <v>572962</v>
      </c>
      <c r="J62" s="5">
        <v>313000</v>
      </c>
      <c r="K62" s="5">
        <f t="shared" si="6"/>
        <v>4200000</v>
      </c>
      <c r="L62" s="5">
        <v>0</v>
      </c>
    </row>
    <row r="63" spans="1:12" ht="13.5">
      <c r="A63" s="15" t="s">
        <v>82</v>
      </c>
      <c r="B63" s="5">
        <v>501119</v>
      </c>
      <c r="C63" s="5">
        <v>447724</v>
      </c>
      <c r="D63" s="5">
        <v>432538</v>
      </c>
      <c r="E63" s="5">
        <v>488978</v>
      </c>
      <c r="F63" s="5">
        <v>533225</v>
      </c>
      <c r="G63" s="5">
        <v>491982</v>
      </c>
      <c r="H63" s="5">
        <v>507789</v>
      </c>
      <c r="I63" s="5">
        <v>483645</v>
      </c>
      <c r="J63" s="5">
        <v>313000</v>
      </c>
      <c r="K63" s="5">
        <f t="shared" si="6"/>
        <v>4200000</v>
      </c>
      <c r="L63" s="5">
        <v>0</v>
      </c>
    </row>
    <row r="64" spans="1:12" ht="13.5">
      <c r="A64" s="15" t="s">
        <v>54</v>
      </c>
      <c r="B64" s="5">
        <v>550910</v>
      </c>
      <c r="C64" s="5">
        <v>547318</v>
      </c>
      <c r="D64" s="5">
        <v>485958</v>
      </c>
      <c r="E64" s="5">
        <v>452535</v>
      </c>
      <c r="F64" s="5">
        <v>438033</v>
      </c>
      <c r="G64" s="5">
        <v>475990</v>
      </c>
      <c r="H64" s="5">
        <v>464993</v>
      </c>
      <c r="I64" s="5">
        <v>471263</v>
      </c>
      <c r="J64" s="5">
        <v>313000</v>
      </c>
      <c r="K64" s="5">
        <f t="shared" si="6"/>
        <v>4200000</v>
      </c>
      <c r="L64" s="5">
        <v>0</v>
      </c>
    </row>
    <row r="65" spans="1:12" ht="13.5">
      <c r="A65" s="15" t="s">
        <v>55</v>
      </c>
      <c r="B65" s="5">
        <v>485206</v>
      </c>
      <c r="C65" s="5">
        <v>380898</v>
      </c>
      <c r="D65" s="5">
        <v>528266</v>
      </c>
      <c r="E65" s="5">
        <v>946890</v>
      </c>
      <c r="F65" s="5">
        <v>393001</v>
      </c>
      <c r="G65" s="5">
        <v>253469</v>
      </c>
      <c r="H65" s="1">
        <v>449326</v>
      </c>
      <c r="I65" s="5">
        <v>449944</v>
      </c>
      <c r="J65" s="5">
        <v>313000</v>
      </c>
      <c r="K65" s="5">
        <f t="shared" si="6"/>
        <v>4200000</v>
      </c>
      <c r="L65" s="5">
        <v>0</v>
      </c>
    </row>
    <row r="66" spans="1:19" s="9" customFormat="1" ht="14.25" thickBot="1">
      <c r="A66" s="7" t="s">
        <v>65</v>
      </c>
      <c r="B66" s="8">
        <f aca="true" t="shared" si="7" ref="B66:J66">SUM(B61:B65)</f>
        <v>2582851</v>
      </c>
      <c r="C66" s="8">
        <f t="shared" si="7"/>
        <v>2239087</v>
      </c>
      <c r="D66" s="8">
        <f t="shared" si="7"/>
        <v>2172083</v>
      </c>
      <c r="E66" s="8">
        <f t="shared" si="7"/>
        <v>2978882</v>
      </c>
      <c r="F66" s="8">
        <f t="shared" si="7"/>
        <v>2191655</v>
      </c>
      <c r="G66" s="8">
        <f t="shared" si="7"/>
        <v>2326281</v>
      </c>
      <c r="H66" s="8">
        <f t="shared" si="7"/>
        <v>2463108</v>
      </c>
      <c r="I66" s="8">
        <f t="shared" si="7"/>
        <v>2481053</v>
      </c>
      <c r="J66" s="8">
        <f t="shared" si="7"/>
        <v>1565000</v>
      </c>
      <c r="K66" s="8">
        <f t="shared" si="6"/>
        <v>21000000</v>
      </c>
      <c r="L66" s="8">
        <f>SUM(L61:L65)</f>
        <v>0</v>
      </c>
      <c r="M66" s="12"/>
      <c r="N66" s="12"/>
      <c r="O66" s="12"/>
      <c r="P66" s="12"/>
      <c r="Q66" s="12"/>
      <c r="R66" s="12"/>
      <c r="S66" s="12"/>
    </row>
    <row r="67" spans="1:12" ht="14.25" thickTop="1">
      <c r="A67" s="6" t="s">
        <v>56</v>
      </c>
      <c r="B67" s="20" t="s">
        <v>84</v>
      </c>
      <c r="C67" s="21"/>
      <c r="D67" s="21"/>
      <c r="E67" s="21"/>
      <c r="F67" s="21"/>
      <c r="G67" s="21"/>
      <c r="H67" s="21"/>
      <c r="I67" s="21"/>
      <c r="J67" s="21"/>
      <c r="K67" s="21"/>
      <c r="L67" s="22"/>
    </row>
    <row r="68" spans="1:12" ht="13.5">
      <c r="A68" s="15" t="s">
        <v>57</v>
      </c>
      <c r="B68" s="5">
        <v>314736</v>
      </c>
      <c r="C68" s="5">
        <v>31733</v>
      </c>
      <c r="D68" s="5">
        <v>32237</v>
      </c>
      <c r="E68" s="5">
        <v>0</v>
      </c>
      <c r="F68" s="5">
        <v>185291</v>
      </c>
      <c r="G68" s="5">
        <v>1636434</v>
      </c>
      <c r="H68" s="5">
        <v>0</v>
      </c>
      <c r="I68" s="5">
        <v>200272</v>
      </c>
      <c r="J68" s="5">
        <v>1797860</v>
      </c>
      <c r="K68" s="5">
        <f>SUM(B68:J68)</f>
        <v>4198563</v>
      </c>
      <c r="L68" s="5">
        <v>1437</v>
      </c>
    </row>
    <row r="69" spans="1:12" ht="13.5">
      <c r="A69" s="15" t="s">
        <v>58</v>
      </c>
      <c r="B69" s="5">
        <v>432953</v>
      </c>
      <c r="C69" s="5">
        <v>20333</v>
      </c>
      <c r="D69" s="5">
        <v>32237</v>
      </c>
      <c r="E69" s="5">
        <v>0</v>
      </c>
      <c r="F69" s="5">
        <v>214691</v>
      </c>
      <c r="G69" s="5">
        <v>1520858</v>
      </c>
      <c r="H69" s="5">
        <v>0</v>
      </c>
      <c r="I69" s="5">
        <v>176273</v>
      </c>
      <c r="J69" s="5">
        <v>1797860</v>
      </c>
      <c r="K69" s="5">
        <f>SUM(B69:J69)</f>
        <v>4195205</v>
      </c>
      <c r="L69" s="5">
        <v>4795</v>
      </c>
    </row>
    <row r="70" spans="1:12" ht="13.5">
      <c r="A70" s="15" t="s">
        <v>59</v>
      </c>
      <c r="B70" s="5">
        <v>342719</v>
      </c>
      <c r="C70" s="5">
        <v>20833</v>
      </c>
      <c r="D70" s="5">
        <v>32237</v>
      </c>
      <c r="E70" s="5">
        <v>0</v>
      </c>
      <c r="F70" s="5">
        <v>185291</v>
      </c>
      <c r="G70" s="5">
        <v>1647844</v>
      </c>
      <c r="H70" s="5">
        <v>0</v>
      </c>
      <c r="I70" s="5">
        <v>169627</v>
      </c>
      <c r="J70" s="5">
        <v>1797860</v>
      </c>
      <c r="K70" s="5">
        <f>SUM(B70:J70)</f>
        <v>4196411</v>
      </c>
      <c r="L70" s="5">
        <v>3589</v>
      </c>
    </row>
    <row r="71" spans="1:19" s="9" customFormat="1" ht="14.25" thickBot="1">
      <c r="A71" s="7" t="s">
        <v>66</v>
      </c>
      <c r="B71" s="8">
        <f aca="true" t="shared" si="8" ref="B71:J71">SUM(B68:B70)</f>
        <v>1090408</v>
      </c>
      <c r="C71" s="8">
        <f t="shared" si="8"/>
        <v>72899</v>
      </c>
      <c r="D71" s="8">
        <f t="shared" si="8"/>
        <v>96711</v>
      </c>
      <c r="E71" s="8">
        <f t="shared" si="8"/>
        <v>0</v>
      </c>
      <c r="F71" s="8">
        <f t="shared" si="8"/>
        <v>585273</v>
      </c>
      <c r="G71" s="8">
        <f t="shared" si="8"/>
        <v>4805136</v>
      </c>
      <c r="H71" s="8">
        <f t="shared" si="8"/>
        <v>0</v>
      </c>
      <c r="I71" s="8">
        <f t="shared" si="8"/>
        <v>546172</v>
      </c>
      <c r="J71" s="8">
        <f t="shared" si="8"/>
        <v>5393580</v>
      </c>
      <c r="K71" s="8">
        <f>SUM(B71:J71)</f>
        <v>12590179</v>
      </c>
      <c r="L71" s="8">
        <f>SUM(L68:L70)</f>
        <v>9821</v>
      </c>
      <c r="M71" s="12"/>
      <c r="N71" s="12"/>
      <c r="O71" s="12"/>
      <c r="P71" s="12"/>
      <c r="Q71" s="12"/>
      <c r="R71" s="12"/>
      <c r="S71" s="12"/>
    </row>
    <row r="72" spans="1:12" ht="14.25" thickTop="1">
      <c r="A72" s="6" t="s">
        <v>60</v>
      </c>
      <c r="B72" s="26" t="s">
        <v>88</v>
      </c>
      <c r="C72" s="27"/>
      <c r="D72" s="27"/>
      <c r="E72" s="27"/>
      <c r="F72" s="27"/>
      <c r="G72" s="27"/>
      <c r="H72" s="27"/>
      <c r="I72" s="27"/>
      <c r="J72" s="27"/>
      <c r="K72" s="27"/>
      <c r="L72" s="28"/>
    </row>
    <row r="73" spans="1:12" ht="13.5">
      <c r="A73" s="15" t="s">
        <v>61</v>
      </c>
      <c r="B73" s="5">
        <v>1356830</v>
      </c>
      <c r="C73" s="5">
        <v>317284</v>
      </c>
      <c r="D73" s="5">
        <v>216280</v>
      </c>
      <c r="E73" s="5">
        <v>320880</v>
      </c>
      <c r="F73" s="5">
        <v>430405</v>
      </c>
      <c r="G73" s="5">
        <v>254824</v>
      </c>
      <c r="H73" s="5">
        <v>0</v>
      </c>
      <c r="I73" s="5">
        <v>363799</v>
      </c>
      <c r="J73" s="5">
        <v>950000</v>
      </c>
      <c r="K73" s="5">
        <f>SUM(B73:J73)</f>
        <v>4210302</v>
      </c>
      <c r="L73" s="5">
        <v>0</v>
      </c>
    </row>
    <row r="74" spans="1:19" s="9" customFormat="1" ht="12.75" customHeight="1" thickBot="1">
      <c r="A74" s="7" t="s">
        <v>67</v>
      </c>
      <c r="B74" s="8">
        <f aca="true" t="shared" si="9" ref="B74:J74">SUM(B73)</f>
        <v>1356830</v>
      </c>
      <c r="C74" s="8">
        <f t="shared" si="9"/>
        <v>317284</v>
      </c>
      <c r="D74" s="8">
        <f t="shared" si="9"/>
        <v>216280</v>
      </c>
      <c r="E74" s="8">
        <f t="shared" si="9"/>
        <v>320880</v>
      </c>
      <c r="F74" s="8">
        <f t="shared" si="9"/>
        <v>430405</v>
      </c>
      <c r="G74" s="8">
        <f t="shared" si="9"/>
        <v>254824</v>
      </c>
      <c r="H74" s="8">
        <f t="shared" si="9"/>
        <v>0</v>
      </c>
      <c r="I74" s="8">
        <f t="shared" si="9"/>
        <v>363799</v>
      </c>
      <c r="J74" s="8">
        <f t="shared" si="9"/>
        <v>950000</v>
      </c>
      <c r="K74" s="8">
        <f>SUM(B74:J74)</f>
        <v>4210302</v>
      </c>
      <c r="L74" s="8">
        <f>SUM(L73:L73)</f>
        <v>0</v>
      </c>
      <c r="M74" s="12"/>
      <c r="N74" s="12"/>
      <c r="O74" s="12"/>
      <c r="P74" s="12"/>
      <c r="Q74" s="12"/>
      <c r="R74" s="12"/>
      <c r="S74" s="12"/>
    </row>
    <row r="75" spans="1:12" ht="14.25" thickTop="1">
      <c r="A75" s="6" t="s">
        <v>68</v>
      </c>
      <c r="B75" s="10">
        <f aca="true" t="shared" si="10" ref="B75:K75">SUM(B74,B71,B66,B59,B49)</f>
        <v>32150168</v>
      </c>
      <c r="C75" s="10">
        <f t="shared" si="10"/>
        <v>18588359</v>
      </c>
      <c r="D75" s="10">
        <f t="shared" si="10"/>
        <v>22531587</v>
      </c>
      <c r="E75" s="10">
        <f t="shared" si="10"/>
        <v>10378072</v>
      </c>
      <c r="F75" s="10">
        <f t="shared" si="10"/>
        <v>17297987</v>
      </c>
      <c r="G75" s="10">
        <f t="shared" si="10"/>
        <v>30798246</v>
      </c>
      <c r="H75" s="10">
        <f t="shared" si="10"/>
        <v>27318812</v>
      </c>
      <c r="I75" s="10">
        <f t="shared" si="10"/>
        <v>20928804</v>
      </c>
      <c r="J75" s="10">
        <f t="shared" si="10"/>
        <v>50531110</v>
      </c>
      <c r="K75" s="10">
        <f t="shared" si="10"/>
        <v>230523145</v>
      </c>
      <c r="L75" s="10">
        <f>SUM(L74,L71,L66,L59)</f>
        <v>543988</v>
      </c>
    </row>
    <row r="76" spans="1:12" ht="13.5">
      <c r="A76" s="3" t="s">
        <v>90</v>
      </c>
      <c r="B76" s="4">
        <v>13.9</v>
      </c>
      <c r="C76" s="4">
        <v>8.1</v>
      </c>
      <c r="D76" s="4">
        <v>9.8</v>
      </c>
      <c r="E76" s="4">
        <v>4.5</v>
      </c>
      <c r="F76" s="4">
        <v>7.5</v>
      </c>
      <c r="G76" s="4">
        <v>13.4</v>
      </c>
      <c r="H76" s="4">
        <v>11.8</v>
      </c>
      <c r="I76" s="4">
        <v>9.1</v>
      </c>
      <c r="J76" s="4">
        <v>21.9</v>
      </c>
      <c r="K76" s="5">
        <v>100</v>
      </c>
      <c r="L76" s="5"/>
    </row>
    <row r="77" ht="13.5">
      <c r="B77" t="s">
        <v>89</v>
      </c>
    </row>
  </sheetData>
  <mergeCells count="4">
    <mergeCell ref="B50:L50"/>
    <mergeCell ref="B60:L60"/>
    <mergeCell ref="B67:L67"/>
    <mergeCell ref="B72:L72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92" r:id="rId1"/>
  <headerFooter alignWithMargins="0">
    <oddFooter>&amp;C&amp;P</oddFooter>
  </headerFooter>
  <rowBreaks count="1" manualBreakCount="1">
    <brk id="3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B36" sqref="B3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TADAHIKO SUGANOU</dc:creator>
  <cp:keywords/>
  <dc:description/>
  <cp:lastModifiedBy>R.Shigeta</cp:lastModifiedBy>
  <cp:lastPrinted>2005-06-04T02:17:34Z</cp:lastPrinted>
  <dcterms:created xsi:type="dcterms:W3CDTF">2002-05-31T03:59:28Z</dcterms:created>
  <dcterms:modified xsi:type="dcterms:W3CDTF">2005-06-19T00:02:49Z</dcterms:modified>
  <cp:category/>
  <cp:version/>
  <cp:contentType/>
  <cp:contentStatus/>
</cp:coreProperties>
</file>